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97672405-9AFE-473B-86DD-9B676EA0EE9E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Návrh rozpočtu 2022" sheetId="2" r:id="rId1"/>
    <sheet name="Střednědobý výhled 2023" sheetId="3" r:id="rId2"/>
    <sheet name="Střednědobý výhled 2024" sheetId="4" r:id="rId3"/>
  </sheets>
  <calcPr calcId="191029"/>
</workbook>
</file>

<file path=xl/calcChain.xml><?xml version="1.0" encoding="utf-8"?>
<calcChain xmlns="http://schemas.openxmlformats.org/spreadsheetml/2006/main">
  <c r="D146" i="4" l="1"/>
  <c r="D142" i="4"/>
  <c r="D132" i="4"/>
  <c r="D123" i="4"/>
  <c r="D109" i="4"/>
  <c r="D82" i="4"/>
  <c r="D40" i="4"/>
  <c r="D145" i="4" s="1"/>
  <c r="D147" i="4" s="1"/>
  <c r="D40" i="3" l="1"/>
  <c r="D142" i="3" l="1"/>
  <c r="D146" i="3" s="1"/>
  <c r="D132" i="3"/>
  <c r="D123" i="3"/>
  <c r="D109" i="3"/>
  <c r="D82" i="3"/>
  <c r="D145" i="3" l="1"/>
  <c r="D147" i="3" s="1"/>
  <c r="D137" i="2"/>
  <c r="D128" i="2"/>
  <c r="D114" i="2"/>
  <c r="D86" i="2"/>
  <c r="D41" i="2"/>
  <c r="D147" i="2" l="1"/>
  <c r="D151" i="2" s="1"/>
  <c r="D150" i="2" l="1"/>
  <c r="D1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3" authorId="0" shapeId="0" xr:uid="{E1DF9611-4684-4078-9FA2-C851C97720CC}">
      <text>
        <r>
          <rPr>
            <sz val="9"/>
            <color indexed="81"/>
            <rFont val="Tahoma"/>
            <family val="2"/>
            <charset val="238"/>
          </rPr>
          <t>adaptéry, mikrofony, sluchátka</t>
        </r>
      </text>
    </comment>
    <comment ref="D17" authorId="0" shapeId="0" xr:uid="{F23E77AC-D808-4A85-937A-B8DE60BAC0EA}">
      <text>
        <r>
          <rPr>
            <sz val="9"/>
            <color indexed="81"/>
            <rFont val="Tahoma"/>
            <family val="2"/>
            <charset val="238"/>
          </rPr>
          <t>běžné opravy, údržba radiátorů, oprava přístřešku za školou</t>
        </r>
      </text>
    </comment>
    <comment ref="D23" authorId="0" shapeId="0" xr:uid="{14CAD1C7-DE00-441D-A557-0C02029E64BE}">
      <text>
        <r>
          <rPr>
            <sz val="9"/>
            <color indexed="81"/>
            <rFont val="Tahoma"/>
            <family val="2"/>
            <charset val="238"/>
          </rPr>
          <t xml:space="preserve">autorizační cerfitikáty, poradenstí GDPR
</t>
        </r>
      </text>
    </comment>
    <comment ref="D28" authorId="0" shapeId="0" xr:uid="{F37641B1-C95B-4F2B-B909-C81DF3EBC1E9}">
      <text>
        <r>
          <rPr>
            <sz val="9"/>
            <color indexed="81"/>
            <rFont val="Tahoma"/>
            <family val="2"/>
            <charset val="238"/>
          </rPr>
          <t>běžná soft.údržba + úprava webových stránek</t>
        </r>
      </text>
    </comment>
    <comment ref="D36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kancel.židle 20tis., protiprachové zářivky do dílen tis., kamery do šaten 25tis., skříně kabinety 30tis., dovybavení tříd 30tis., projektor 40tis., sporáky kuchyňka 25tis., rekonstrukce ředitelny 120tis.</t>
        </r>
      </text>
    </comment>
    <comment ref="D38" authorId="0" shapeId="0" xr:uid="{B01D1F22-CF89-4A62-B1F8-9DA9B1DFCEEA}">
      <text>
        <r>
          <rPr>
            <sz val="9"/>
            <color indexed="81"/>
            <rFont val="Tahoma"/>
            <family val="2"/>
            <charset val="238"/>
          </rPr>
          <t xml:space="preserve">2xbaterie pro zahradní vozík + aku nabíjecí stanice 20 tis. aku vrtačka 2tis. </t>
        </r>
      </text>
    </comment>
    <comment ref="D76" authorId="0" shapeId="0" xr:uid="{E4351130-2989-4B45-AF87-1D34EAE45EA5}">
      <text>
        <r>
          <rPr>
            <sz val="9"/>
            <color indexed="81"/>
            <rFont val="Tahoma"/>
            <charset val="1"/>
          </rPr>
          <t xml:space="preserve">
moninoring energií v MS</t>
        </r>
      </text>
    </comment>
    <comment ref="D8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šatna Veverky 30tis., protilinka kuchyň Veverky 15tis., 2xjídelní stůl 5tis., vitrína venkovní pro novou MŠ 5tis., kompaktní fotoaparát 10tis.,notebook vedoucí MŠ 20tis.
zahradní vozik pro převoz jídel do MŠ 13tis.
</t>
        </r>
      </text>
    </comment>
    <comment ref="D105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vývoz jímky, pronájem soda stream
</t>
        </r>
      </text>
    </comment>
    <comment ref="D1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notebook pro vedoucí ŠJ </t>
        </r>
      </text>
    </comment>
    <comment ref="D1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táce, talíře, příbory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<sst xmlns="http://schemas.openxmlformats.org/spreadsheetml/2006/main" count="690" uniqueCount="117">
  <si>
    <t>501.0300</t>
  </si>
  <si>
    <t>501.0305</t>
  </si>
  <si>
    <t>Odborná literatura, tiskopisy</t>
  </si>
  <si>
    <t>Prac.mat., školní potřeby</t>
  </si>
  <si>
    <t>501.0320</t>
  </si>
  <si>
    <t>Knihy, učební pomůcky</t>
  </si>
  <si>
    <t>501.0330</t>
  </si>
  <si>
    <t>Všeobecný materiál</t>
  </si>
  <si>
    <t>501.0335</t>
  </si>
  <si>
    <t>Zahrada</t>
  </si>
  <si>
    <t>501.0340</t>
  </si>
  <si>
    <t>Předplatné</t>
  </si>
  <si>
    <t>501.0350</t>
  </si>
  <si>
    <t>Úklidové a čistící prostředky</t>
  </si>
  <si>
    <t>Pohonné hmoty</t>
  </si>
  <si>
    <t>501.0390</t>
  </si>
  <si>
    <t>501.0400</t>
  </si>
  <si>
    <t>Majetek 0-1tis.</t>
  </si>
  <si>
    <t>502.0310</t>
  </si>
  <si>
    <t>Spotřeba vody</t>
  </si>
  <si>
    <t>502.0330</t>
  </si>
  <si>
    <t>Spotřeba plynu</t>
  </si>
  <si>
    <t>502.0340</t>
  </si>
  <si>
    <t>Spotřeba el.energie</t>
  </si>
  <si>
    <t>511.0310</t>
  </si>
  <si>
    <t>Opravy a udržování</t>
  </si>
  <si>
    <t>511.0330</t>
  </si>
  <si>
    <t>Výmalby</t>
  </si>
  <si>
    <t>512.0310</t>
  </si>
  <si>
    <t>Cestovné</t>
  </si>
  <si>
    <t>518.0310</t>
  </si>
  <si>
    <t>Poštovné</t>
  </si>
  <si>
    <t>518.0320</t>
  </si>
  <si>
    <t>Telefonní poplatky</t>
  </si>
  <si>
    <t>518.0330</t>
  </si>
  <si>
    <t>Bankovní poplatky</t>
  </si>
  <si>
    <t>518.0340</t>
  </si>
  <si>
    <t>Poplatky z inkasních plateb</t>
  </si>
  <si>
    <t>Revize, BOZP</t>
  </si>
  <si>
    <t>Internet</t>
  </si>
  <si>
    <t>518.0480</t>
  </si>
  <si>
    <t>Poradenská činnost</t>
  </si>
  <si>
    <t>518.0500</t>
  </si>
  <si>
    <t>Soft.služby a počítačová údržba</t>
  </si>
  <si>
    <t>518.0520</t>
  </si>
  <si>
    <t>Školení nepedag.prac.</t>
  </si>
  <si>
    <t>521.0602</t>
  </si>
  <si>
    <t>549.0350</t>
  </si>
  <si>
    <t>Neuplatněná DPH</t>
  </si>
  <si>
    <t>549.0440</t>
  </si>
  <si>
    <t>Profesní prohlídky</t>
  </si>
  <si>
    <t>551.0310</t>
  </si>
  <si>
    <t>Odpisy dlouhodob.majetku</t>
  </si>
  <si>
    <t>558.0310</t>
  </si>
  <si>
    <t>Majetek 3-40tis.</t>
  </si>
  <si>
    <t>558.0320</t>
  </si>
  <si>
    <t>Nehmotný majetek 1-60tis.</t>
  </si>
  <si>
    <t>558.0330</t>
  </si>
  <si>
    <t>Majetek 1-3tis.</t>
  </si>
  <si>
    <t>Kancelářské potřeby a tonery</t>
  </si>
  <si>
    <t>CELKEM</t>
  </si>
  <si>
    <t>Základní škola - org.1</t>
  </si>
  <si>
    <t>Mateřská škola - org.2</t>
  </si>
  <si>
    <t>Školní jídelna - org.3</t>
  </si>
  <si>
    <t>501.0310</t>
  </si>
  <si>
    <t>602.0340</t>
  </si>
  <si>
    <t>Školné MŠ</t>
  </si>
  <si>
    <t>602.0370</t>
  </si>
  <si>
    <t>Školné ŠD</t>
  </si>
  <si>
    <t>646.0300</t>
  </si>
  <si>
    <t>Prodej vyřaz.majetku /krom pozem./</t>
  </si>
  <si>
    <t>649.0301</t>
  </si>
  <si>
    <t>Výnosy za poškozené učebnice</t>
  </si>
  <si>
    <t>662.0310</t>
  </si>
  <si>
    <t>Úroky banka</t>
  </si>
  <si>
    <t>Školní družina - org.4</t>
  </si>
  <si>
    <t>VÝNOSY CELKEM</t>
  </si>
  <si>
    <t>Výnosy z HČ</t>
  </si>
  <si>
    <t>518.0510</t>
  </si>
  <si>
    <t>Uprady, licence</t>
  </si>
  <si>
    <t>518.0450</t>
  </si>
  <si>
    <t>518.0430</t>
  </si>
  <si>
    <t>518.0470</t>
  </si>
  <si>
    <t>Plavecký výcvik</t>
  </si>
  <si>
    <t>549.0310</t>
  </si>
  <si>
    <t>549.0320</t>
  </si>
  <si>
    <t>Pojištění právní ochrany DAS</t>
  </si>
  <si>
    <t xml:space="preserve">Kancelářské potřeby </t>
  </si>
  <si>
    <t>Tělocvična - org.5</t>
  </si>
  <si>
    <t>xxxxxxxx</t>
  </si>
  <si>
    <t>Náklady spojené se spolufinanc.projetků</t>
  </si>
  <si>
    <t>NÁKLADY</t>
  </si>
  <si>
    <t>VÝNOSY</t>
  </si>
  <si>
    <t>Rozdíl - NÁVRH ROZPOČTU</t>
  </si>
  <si>
    <t>Dohody o provedení práce/činnosti</t>
  </si>
  <si>
    <t>Ing. Jan Jelínek</t>
  </si>
  <si>
    <t>Daniela Baránková, Dipl.Ek.</t>
  </si>
  <si>
    <t>Zpracovali:</t>
  </si>
  <si>
    <t>Odpisy</t>
  </si>
  <si>
    <t>Licence, upgrady</t>
  </si>
  <si>
    <t>518.0400</t>
  </si>
  <si>
    <t>Prac.mat., hračky</t>
  </si>
  <si>
    <t xml:space="preserve">Ostatní služby </t>
  </si>
  <si>
    <t xml:space="preserve">Pojištění podnik.rizik </t>
  </si>
  <si>
    <t>Ostatní služby</t>
  </si>
  <si>
    <t>649.xxxx</t>
  </si>
  <si>
    <t>Ostatní výnosy z činnosti</t>
  </si>
  <si>
    <t>Preventivní programy</t>
  </si>
  <si>
    <t>STŘEDNĚDOBÝ VÝHLED - 2023</t>
  </si>
  <si>
    <t>NÁVRH ROZPOČTU NA ROK 2022</t>
  </si>
  <si>
    <t>Pojištění majetku a odpovědnosti</t>
  </si>
  <si>
    <r>
      <t xml:space="preserve">Poštovné </t>
    </r>
    <r>
      <rPr>
        <sz val="8"/>
        <color theme="1"/>
        <rFont val="Calibri"/>
        <family val="2"/>
        <charset val="238"/>
        <scheme val="minor"/>
      </rPr>
      <t>(poplatky za vklad hotovosti)</t>
    </r>
  </si>
  <si>
    <t>Lyžařské výcviky</t>
  </si>
  <si>
    <t>Opravy a udržování, revize</t>
  </si>
  <si>
    <t>V Kamenici dne 7.1. 2021</t>
  </si>
  <si>
    <t>STŘEDNĚDOBÝ VÝHLED - 2024</t>
  </si>
  <si>
    <t>Pojištění majetku a dopvědnosti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</si>
</sst>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 applyAlignment="1">
      <alignment horizontal="center"/>
    </xf>
    <xf numFmtId="0" fontId="0" fillId="0" borderId="5" xfId="0" applyBorder="1"/>
    <xf numFmtId="3" fontId="0" fillId="0" borderId="6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3" fontId="0" fillId="0" borderId="17" xfId="0" applyNumberFormat="1" applyBorder="1" applyAlignment="1">
      <alignment horizontal="center"/>
    </xf>
    <xf numFmtId="0" fontId="0" fillId="0" borderId="18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9" xfId="0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0" fillId="0" borderId="20" xfId="0" applyFill="1" applyBorder="1"/>
    <xf numFmtId="3" fontId="0" fillId="0" borderId="18" xfId="0" applyNumberFormat="1" applyFill="1" applyBorder="1" applyAlignment="1">
      <alignment horizontal="center"/>
    </xf>
    <xf numFmtId="0" fontId="0" fillId="0" borderId="21" xfId="0" applyFill="1" applyBorder="1"/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9" fillId="0" borderId="0" xfId="0" applyFont="1"/>
    <xf numFmtId="3" fontId="10" fillId="0" borderId="6" xfId="0" applyNumberFormat="1" applyFont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4" borderId="8" xfId="0" applyNumberFormat="1" applyFont="1" applyFill="1" applyBorder="1" applyAlignment="1">
      <alignment horizontal="center"/>
    </xf>
    <xf numFmtId="3" fontId="8" fillId="4" borderId="13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5" xfId="0" applyFill="1" applyBorder="1"/>
    <xf numFmtId="3" fontId="0" fillId="0" borderId="12" xfId="0" applyNumberFormat="1" applyFill="1" applyBorder="1" applyAlignment="1">
      <alignment horizontal="center"/>
    </xf>
    <xf numFmtId="0" fontId="0" fillId="0" borderId="20" xfId="0" applyBorder="1"/>
    <xf numFmtId="3" fontId="0" fillId="0" borderId="18" xfId="0" applyNumberFormat="1" applyBorder="1" applyAlignment="1">
      <alignment horizontal="center"/>
    </xf>
    <xf numFmtId="0" fontId="0" fillId="0" borderId="22" xfId="0" applyBorder="1"/>
    <xf numFmtId="3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2"/>
  <sheetViews>
    <sheetView tabSelected="1" zoomScale="80" zoomScaleNormal="80" workbookViewId="0">
      <selection activeCell="K1" sqref="K1"/>
    </sheetView>
  </sheetViews>
  <sheetFormatPr defaultRowHeight="15" x14ac:dyDescent="0.25"/>
  <cols>
    <col min="1" max="1" width="9.140625" customWidth="1"/>
    <col min="3" max="3" width="36.7109375" customWidth="1"/>
    <col min="4" max="4" width="15.140625" style="1" customWidth="1"/>
  </cols>
  <sheetData>
    <row r="1" spans="1:5" x14ac:dyDescent="0.25">
      <c r="A1" s="40" t="s">
        <v>109</v>
      </c>
      <c r="B1" s="40"/>
      <c r="C1" s="40"/>
      <c r="D1" s="40"/>
      <c r="E1" s="40"/>
    </row>
    <row r="2" spans="1:5" x14ac:dyDescent="0.25">
      <c r="A2" s="40"/>
      <c r="B2" s="40"/>
      <c r="C2" s="40"/>
      <c r="D2" s="40"/>
      <c r="E2" s="40"/>
    </row>
    <row r="3" spans="1:5" ht="15.75" thickBot="1" x14ac:dyDescent="0.3"/>
    <row r="4" spans="1:5" ht="15.75" thickBot="1" x14ac:dyDescent="0.3">
      <c r="B4" s="58" t="s">
        <v>61</v>
      </c>
      <c r="C4" s="59"/>
      <c r="D4" s="60"/>
    </row>
    <row r="5" spans="1:5" x14ac:dyDescent="0.25">
      <c r="B5" s="3" t="s">
        <v>0</v>
      </c>
      <c r="C5" s="4" t="s">
        <v>59</v>
      </c>
      <c r="D5" s="5">
        <v>25000</v>
      </c>
    </row>
    <row r="6" spans="1:5" x14ac:dyDescent="0.25">
      <c r="B6" s="6" t="s">
        <v>1</v>
      </c>
      <c r="C6" s="2" t="s">
        <v>2</v>
      </c>
      <c r="D6" s="7">
        <v>1000</v>
      </c>
    </row>
    <row r="7" spans="1:5" hidden="1" x14ac:dyDescent="0.25">
      <c r="B7" s="6" t="s">
        <v>4</v>
      </c>
      <c r="C7" s="2" t="s">
        <v>5</v>
      </c>
      <c r="D7" s="7">
        <v>0</v>
      </c>
    </row>
    <row r="8" spans="1:5" x14ac:dyDescent="0.25">
      <c r="B8" s="6" t="s">
        <v>6</v>
      </c>
      <c r="C8" s="2" t="s">
        <v>7</v>
      </c>
      <c r="D8" s="7">
        <v>120000</v>
      </c>
    </row>
    <row r="9" spans="1:5" x14ac:dyDescent="0.25">
      <c r="B9" s="6" t="s">
        <v>8</v>
      </c>
      <c r="C9" s="2" t="s">
        <v>9</v>
      </c>
      <c r="D9" s="7">
        <v>0</v>
      </c>
    </row>
    <row r="10" spans="1:5" x14ac:dyDescent="0.25">
      <c r="B10" s="6" t="s">
        <v>10</v>
      </c>
      <c r="C10" s="2" t="s">
        <v>11</v>
      </c>
      <c r="D10" s="7">
        <v>7500</v>
      </c>
    </row>
    <row r="11" spans="1:5" x14ac:dyDescent="0.25">
      <c r="B11" s="6" t="s">
        <v>12</v>
      </c>
      <c r="C11" s="2" t="s">
        <v>13</v>
      </c>
      <c r="D11" s="7">
        <v>55000</v>
      </c>
    </row>
    <row r="12" spans="1:5" x14ac:dyDescent="0.25">
      <c r="B12" s="6" t="s">
        <v>15</v>
      </c>
      <c r="C12" s="2" t="s">
        <v>14</v>
      </c>
      <c r="D12" s="7">
        <v>7500</v>
      </c>
    </row>
    <row r="13" spans="1:5" x14ac:dyDescent="0.25">
      <c r="B13" s="6" t="s">
        <v>16</v>
      </c>
      <c r="C13" s="2" t="s">
        <v>17</v>
      </c>
      <c r="D13" s="7">
        <v>20000</v>
      </c>
    </row>
    <row r="14" spans="1:5" x14ac:dyDescent="0.25">
      <c r="B14" s="6" t="s">
        <v>18</v>
      </c>
      <c r="C14" s="2" t="s">
        <v>19</v>
      </c>
      <c r="D14" s="7">
        <v>30000</v>
      </c>
    </row>
    <row r="15" spans="1:5" x14ac:dyDescent="0.25">
      <c r="B15" s="6" t="s">
        <v>20</v>
      </c>
      <c r="C15" s="2" t="s">
        <v>21</v>
      </c>
      <c r="D15" s="7">
        <v>250000</v>
      </c>
    </row>
    <row r="16" spans="1:5" x14ac:dyDescent="0.25">
      <c r="B16" s="6" t="s">
        <v>22</v>
      </c>
      <c r="C16" s="2" t="s">
        <v>23</v>
      </c>
      <c r="D16" s="7">
        <v>150000</v>
      </c>
    </row>
    <row r="17" spans="1:5" x14ac:dyDescent="0.25">
      <c r="B17" s="6" t="s">
        <v>24</v>
      </c>
      <c r="C17" s="2" t="s">
        <v>25</v>
      </c>
      <c r="D17" s="7">
        <v>150000</v>
      </c>
    </row>
    <row r="18" spans="1:5" x14ac:dyDescent="0.25">
      <c r="B18" s="6" t="s">
        <v>26</v>
      </c>
      <c r="C18" s="2" t="s">
        <v>27</v>
      </c>
      <c r="D18" s="7">
        <v>30000</v>
      </c>
    </row>
    <row r="19" spans="1:5" x14ac:dyDescent="0.25">
      <c r="B19" s="6" t="s">
        <v>28</v>
      </c>
      <c r="C19" s="2" t="s">
        <v>29</v>
      </c>
      <c r="D19" s="7">
        <v>15000</v>
      </c>
    </row>
    <row r="20" spans="1:5" x14ac:dyDescent="0.25">
      <c r="B20" s="6" t="s">
        <v>30</v>
      </c>
      <c r="C20" s="2" t="s">
        <v>31</v>
      </c>
      <c r="D20" s="7">
        <v>1500</v>
      </c>
    </row>
    <row r="21" spans="1:5" x14ac:dyDescent="0.25">
      <c r="B21" s="6" t="s">
        <v>32</v>
      </c>
      <c r="C21" s="2" t="s">
        <v>33</v>
      </c>
      <c r="D21" s="7">
        <v>40000</v>
      </c>
    </row>
    <row r="22" spans="1:5" x14ac:dyDescent="0.25">
      <c r="B22" s="6" t="s">
        <v>34</v>
      </c>
      <c r="C22" s="2" t="s">
        <v>35</v>
      </c>
      <c r="D22" s="7">
        <v>32000</v>
      </c>
    </row>
    <row r="23" spans="1:5" x14ac:dyDescent="0.25">
      <c r="B23" s="6" t="s">
        <v>100</v>
      </c>
      <c r="C23" s="2" t="s">
        <v>102</v>
      </c>
      <c r="D23" s="7">
        <v>25000</v>
      </c>
    </row>
    <row r="24" spans="1:5" x14ac:dyDescent="0.25">
      <c r="B24" s="6" t="s">
        <v>81</v>
      </c>
      <c r="C24" s="2" t="s">
        <v>38</v>
      </c>
      <c r="D24" s="7">
        <v>70000</v>
      </c>
    </row>
    <row r="25" spans="1:5" x14ac:dyDescent="0.25">
      <c r="B25" s="6" t="s">
        <v>80</v>
      </c>
      <c r="C25" s="2" t="s">
        <v>39</v>
      </c>
      <c r="D25" s="7">
        <v>2000</v>
      </c>
    </row>
    <row r="26" spans="1:5" hidden="1" x14ac:dyDescent="0.25">
      <c r="B26" s="6" t="s">
        <v>82</v>
      </c>
      <c r="C26" s="2" t="s">
        <v>83</v>
      </c>
      <c r="D26" s="30">
        <v>0</v>
      </c>
    </row>
    <row r="27" spans="1:5" x14ac:dyDescent="0.25">
      <c r="B27" s="6" t="s">
        <v>40</v>
      </c>
      <c r="C27" s="2" t="s">
        <v>41</v>
      </c>
      <c r="D27" s="7">
        <v>12000</v>
      </c>
    </row>
    <row r="28" spans="1:5" x14ac:dyDescent="0.25">
      <c r="B28" s="6" t="s">
        <v>42</v>
      </c>
      <c r="C28" s="2" t="s">
        <v>43</v>
      </c>
      <c r="D28" s="7">
        <v>150000</v>
      </c>
    </row>
    <row r="29" spans="1:5" x14ac:dyDescent="0.25">
      <c r="B29" s="6" t="s">
        <v>78</v>
      </c>
      <c r="C29" s="2" t="s">
        <v>79</v>
      </c>
      <c r="D29" s="7">
        <v>90000</v>
      </c>
    </row>
    <row r="30" spans="1:5" x14ac:dyDescent="0.25">
      <c r="B30" s="6" t="s">
        <v>44</v>
      </c>
      <c r="C30" s="2" t="s">
        <v>45</v>
      </c>
      <c r="D30" s="7">
        <v>2500</v>
      </c>
    </row>
    <row r="31" spans="1:5" x14ac:dyDescent="0.25">
      <c r="A31" s="14"/>
      <c r="B31" s="6" t="s">
        <v>46</v>
      </c>
      <c r="C31" s="2" t="s">
        <v>94</v>
      </c>
      <c r="D31" s="7">
        <v>8000</v>
      </c>
      <c r="E31" s="31"/>
    </row>
    <row r="32" spans="1:5" x14ac:dyDescent="0.25">
      <c r="A32" s="14"/>
      <c r="B32" s="6" t="s">
        <v>84</v>
      </c>
      <c r="C32" s="2" t="s">
        <v>103</v>
      </c>
      <c r="D32" s="7">
        <v>51000</v>
      </c>
    </row>
    <row r="33" spans="1:4" x14ac:dyDescent="0.25">
      <c r="A33" s="14"/>
      <c r="B33" s="6" t="s">
        <v>85</v>
      </c>
      <c r="C33" s="2" t="s">
        <v>86</v>
      </c>
      <c r="D33" s="7">
        <v>0</v>
      </c>
    </row>
    <row r="34" spans="1:4" x14ac:dyDescent="0.25">
      <c r="B34" s="6" t="s">
        <v>49</v>
      </c>
      <c r="C34" s="2" t="s">
        <v>50</v>
      </c>
      <c r="D34" s="7">
        <v>6000</v>
      </c>
    </row>
    <row r="35" spans="1:4" x14ac:dyDescent="0.25">
      <c r="B35" s="6" t="s">
        <v>51</v>
      </c>
      <c r="C35" s="2" t="s">
        <v>52</v>
      </c>
      <c r="D35" s="7">
        <v>120000</v>
      </c>
    </row>
    <row r="36" spans="1:4" x14ac:dyDescent="0.25">
      <c r="B36" s="6" t="s">
        <v>53</v>
      </c>
      <c r="C36" s="2" t="s">
        <v>54</v>
      </c>
      <c r="D36" s="7">
        <v>260000</v>
      </c>
    </row>
    <row r="37" spans="1:4" x14ac:dyDescent="0.25">
      <c r="B37" s="6" t="s">
        <v>55</v>
      </c>
      <c r="C37" s="2" t="s">
        <v>56</v>
      </c>
      <c r="D37" s="7">
        <v>0</v>
      </c>
    </row>
    <row r="38" spans="1:4" x14ac:dyDescent="0.25">
      <c r="B38" s="6" t="s">
        <v>57</v>
      </c>
      <c r="C38" s="2" t="s">
        <v>58</v>
      </c>
      <c r="D38" s="7">
        <v>22000</v>
      </c>
    </row>
    <row r="39" spans="1:4" x14ac:dyDescent="0.25">
      <c r="B39" s="69" t="s">
        <v>89</v>
      </c>
      <c r="C39" s="2" t="s">
        <v>112</v>
      </c>
      <c r="D39" s="70">
        <v>25000</v>
      </c>
    </row>
    <row r="40" spans="1:4" s="20" customFormat="1" ht="15.75" thickBot="1" x14ac:dyDescent="0.3">
      <c r="B40" s="25" t="s">
        <v>89</v>
      </c>
      <c r="C40" s="27" t="s">
        <v>107</v>
      </c>
      <c r="D40" s="26">
        <v>45000</v>
      </c>
    </row>
    <row r="41" spans="1:4" ht="15.75" thickBot="1" x14ac:dyDescent="0.3">
      <c r="B41" s="58" t="s">
        <v>60</v>
      </c>
      <c r="C41" s="59"/>
      <c r="D41" s="61">
        <f>SUM(D5:D40)</f>
        <v>1823000</v>
      </c>
    </row>
    <row r="42" spans="1:4" x14ac:dyDescent="0.25">
      <c r="B42" s="9"/>
      <c r="C42" s="9"/>
      <c r="D42" s="10"/>
    </row>
    <row r="43" spans="1:4" x14ac:dyDescent="0.25">
      <c r="B43" s="9"/>
      <c r="C43" s="9"/>
      <c r="D43" s="10"/>
    </row>
    <row r="44" spans="1:4" x14ac:dyDescent="0.25">
      <c r="B44" s="9"/>
      <c r="C44" s="9"/>
      <c r="D44" s="10"/>
    </row>
    <row r="45" spans="1:4" x14ac:dyDescent="0.25">
      <c r="B45" s="9"/>
      <c r="C45" s="9"/>
      <c r="D45" s="10"/>
    </row>
    <row r="46" spans="1:4" x14ac:dyDescent="0.25">
      <c r="B46" s="9"/>
      <c r="C46" s="9"/>
      <c r="D46" s="10"/>
    </row>
    <row r="47" spans="1:4" x14ac:dyDescent="0.25">
      <c r="B47" s="9"/>
      <c r="C47" s="9"/>
      <c r="D47" s="10"/>
    </row>
    <row r="48" spans="1:4" x14ac:dyDescent="0.25">
      <c r="B48" s="9"/>
      <c r="C48" s="9"/>
      <c r="D48" s="10"/>
    </row>
    <row r="49" spans="2:4" x14ac:dyDescent="0.25">
      <c r="B49" s="9"/>
      <c r="C49" s="9"/>
      <c r="D49" s="10"/>
    </row>
    <row r="50" spans="2:4" x14ac:dyDescent="0.25">
      <c r="B50" s="9"/>
      <c r="C50" s="9"/>
      <c r="D50" s="10"/>
    </row>
    <row r="51" spans="2:4" x14ac:dyDescent="0.25">
      <c r="B51" s="9"/>
      <c r="C51" s="9"/>
      <c r="D51" s="10"/>
    </row>
    <row r="52" spans="2:4" x14ac:dyDescent="0.25">
      <c r="B52" s="9"/>
      <c r="C52" s="9"/>
      <c r="D52" s="10"/>
    </row>
    <row r="53" spans="2:4" x14ac:dyDescent="0.25">
      <c r="B53" s="9"/>
      <c r="C53" s="9"/>
      <c r="D53" s="10"/>
    </row>
    <row r="54" spans="2:4" x14ac:dyDescent="0.25">
      <c r="B54" s="9"/>
      <c r="C54" s="9"/>
      <c r="D54" s="10"/>
    </row>
    <row r="55" spans="2:4" x14ac:dyDescent="0.25">
      <c r="B55" s="9"/>
      <c r="C55" s="9"/>
      <c r="D55" s="10"/>
    </row>
    <row r="56" spans="2:4" x14ac:dyDescent="0.25">
      <c r="B56" s="9"/>
      <c r="C56" s="9"/>
      <c r="D56" s="10"/>
    </row>
    <row r="57" spans="2:4" x14ac:dyDescent="0.25">
      <c r="B57" s="9"/>
      <c r="C57" s="9"/>
      <c r="D57" s="10"/>
    </row>
    <row r="58" spans="2:4" ht="15.75" thickBot="1" x14ac:dyDescent="0.3">
      <c r="B58" s="9"/>
      <c r="C58" s="9"/>
      <c r="D58" s="10"/>
    </row>
    <row r="59" spans="2:4" ht="15.75" thickBot="1" x14ac:dyDescent="0.3">
      <c r="B59" s="58" t="s">
        <v>62</v>
      </c>
      <c r="C59" s="59"/>
      <c r="D59" s="60"/>
    </row>
    <row r="60" spans="2:4" x14ac:dyDescent="0.25">
      <c r="B60" s="3" t="s">
        <v>0</v>
      </c>
      <c r="C60" s="4" t="s">
        <v>59</v>
      </c>
      <c r="D60" s="5">
        <v>5000</v>
      </c>
    </row>
    <row r="61" spans="2:4" x14ac:dyDescent="0.25">
      <c r="B61" s="6" t="s">
        <v>1</v>
      </c>
      <c r="C61" s="2" t="s">
        <v>2</v>
      </c>
      <c r="D61" s="7">
        <v>500</v>
      </c>
    </row>
    <row r="62" spans="2:4" x14ac:dyDescent="0.25">
      <c r="B62" s="6" t="s">
        <v>64</v>
      </c>
      <c r="C62" s="2" t="s">
        <v>101</v>
      </c>
      <c r="D62" s="7">
        <v>90000</v>
      </c>
    </row>
    <row r="63" spans="2:4" x14ac:dyDescent="0.25">
      <c r="B63" s="6" t="s">
        <v>6</v>
      </c>
      <c r="C63" s="2" t="s">
        <v>7</v>
      </c>
      <c r="D63" s="7">
        <v>25000</v>
      </c>
    </row>
    <row r="64" spans="2:4" x14ac:dyDescent="0.25">
      <c r="B64" s="6" t="s">
        <v>12</v>
      </c>
      <c r="C64" s="2" t="s">
        <v>13</v>
      </c>
      <c r="D64" s="7">
        <v>50000</v>
      </c>
    </row>
    <row r="65" spans="2:4" x14ac:dyDescent="0.25">
      <c r="B65" s="6" t="s">
        <v>15</v>
      </c>
      <c r="C65" s="2" t="s">
        <v>14</v>
      </c>
      <c r="D65" s="7">
        <v>2500</v>
      </c>
    </row>
    <row r="66" spans="2:4" x14ac:dyDescent="0.25">
      <c r="B66" s="6" t="s">
        <v>16</v>
      </c>
      <c r="C66" s="2" t="s">
        <v>17</v>
      </c>
      <c r="D66" s="7">
        <v>1000</v>
      </c>
    </row>
    <row r="67" spans="2:4" x14ac:dyDescent="0.25">
      <c r="B67" s="6" t="s">
        <v>18</v>
      </c>
      <c r="C67" s="2" t="s">
        <v>19</v>
      </c>
      <c r="D67" s="7">
        <v>60000</v>
      </c>
    </row>
    <row r="68" spans="2:4" x14ac:dyDescent="0.25">
      <c r="B68" s="6" t="s">
        <v>20</v>
      </c>
      <c r="C68" s="2" t="s">
        <v>21</v>
      </c>
      <c r="D68" s="32">
        <v>100000</v>
      </c>
    </row>
    <row r="69" spans="2:4" x14ac:dyDescent="0.25">
      <c r="B69" s="6" t="s">
        <v>22</v>
      </c>
      <c r="C69" s="2" t="s">
        <v>23</v>
      </c>
      <c r="D69" s="32">
        <v>130000</v>
      </c>
    </row>
    <row r="70" spans="2:4" x14ac:dyDescent="0.25">
      <c r="B70" s="6" t="s">
        <v>24</v>
      </c>
      <c r="C70" s="2" t="s">
        <v>25</v>
      </c>
      <c r="D70" s="7">
        <v>20000</v>
      </c>
    </row>
    <row r="71" spans="2:4" x14ac:dyDescent="0.25">
      <c r="B71" s="6" t="s">
        <v>26</v>
      </c>
      <c r="C71" s="2" t="s">
        <v>27</v>
      </c>
      <c r="D71" s="7">
        <v>0</v>
      </c>
    </row>
    <row r="72" spans="2:4" hidden="1" x14ac:dyDescent="0.25">
      <c r="B72" s="6" t="s">
        <v>28</v>
      </c>
      <c r="C72" s="2" t="s">
        <v>29</v>
      </c>
      <c r="D72" s="7">
        <v>0</v>
      </c>
    </row>
    <row r="73" spans="2:4" x14ac:dyDescent="0.25">
      <c r="B73" s="6" t="s">
        <v>30</v>
      </c>
      <c r="C73" s="2" t="s">
        <v>31</v>
      </c>
      <c r="D73" s="7">
        <v>100</v>
      </c>
    </row>
    <row r="74" spans="2:4" x14ac:dyDescent="0.25">
      <c r="B74" s="6" t="s">
        <v>32</v>
      </c>
      <c r="C74" s="2" t="s">
        <v>33</v>
      </c>
      <c r="D74" s="7">
        <v>2000</v>
      </c>
    </row>
    <row r="75" spans="2:4" x14ac:dyDescent="0.25">
      <c r="B75" s="6" t="s">
        <v>36</v>
      </c>
      <c r="C75" s="2" t="s">
        <v>38</v>
      </c>
      <c r="D75" s="7">
        <v>20000</v>
      </c>
    </row>
    <row r="76" spans="2:4" x14ac:dyDescent="0.25">
      <c r="B76" s="6" t="s">
        <v>100</v>
      </c>
      <c r="C76" s="2" t="s">
        <v>104</v>
      </c>
      <c r="D76" s="7">
        <v>23000</v>
      </c>
    </row>
    <row r="77" spans="2:4" x14ac:dyDescent="0.25">
      <c r="B77" s="6" t="s">
        <v>80</v>
      </c>
      <c r="C77" s="2" t="s">
        <v>39</v>
      </c>
      <c r="D77" s="7">
        <v>0</v>
      </c>
    </row>
    <row r="78" spans="2:4" x14ac:dyDescent="0.25">
      <c r="B78" s="6" t="s">
        <v>40</v>
      </c>
      <c r="C78" s="2" t="s">
        <v>41</v>
      </c>
      <c r="D78" s="7">
        <v>5000</v>
      </c>
    </row>
    <row r="79" spans="2:4" x14ac:dyDescent="0.25">
      <c r="B79" s="6" t="s">
        <v>78</v>
      </c>
      <c r="C79" s="2" t="s">
        <v>99</v>
      </c>
      <c r="D79" s="7">
        <v>6000</v>
      </c>
    </row>
    <row r="80" spans="2:4" x14ac:dyDescent="0.25">
      <c r="B80" s="6" t="s">
        <v>85</v>
      </c>
      <c r="C80" s="2" t="s">
        <v>110</v>
      </c>
      <c r="D80" s="7">
        <v>25000</v>
      </c>
    </row>
    <row r="81" spans="2:4" x14ac:dyDescent="0.25">
      <c r="B81" s="6" t="s">
        <v>49</v>
      </c>
      <c r="C81" s="2" t="s">
        <v>50</v>
      </c>
      <c r="D81" s="7">
        <v>1500</v>
      </c>
    </row>
    <row r="82" spans="2:4" x14ac:dyDescent="0.25">
      <c r="B82" s="6" t="s">
        <v>51</v>
      </c>
      <c r="C82" s="2" t="s">
        <v>98</v>
      </c>
      <c r="D82" s="7">
        <v>20000</v>
      </c>
    </row>
    <row r="83" spans="2:4" x14ac:dyDescent="0.25">
      <c r="B83" s="6" t="s">
        <v>53</v>
      </c>
      <c r="C83" s="2" t="s">
        <v>54</v>
      </c>
      <c r="D83" s="7">
        <v>100000</v>
      </c>
    </row>
    <row r="84" spans="2:4" ht="15.75" thickBot="1" x14ac:dyDescent="0.3">
      <c r="B84" s="6" t="s">
        <v>57</v>
      </c>
      <c r="C84" s="2" t="s">
        <v>58</v>
      </c>
      <c r="D84" s="7">
        <v>3000</v>
      </c>
    </row>
    <row r="85" spans="2:4" s="20" customFormat="1" ht="15.75" hidden="1" thickBot="1" x14ac:dyDescent="0.3">
      <c r="B85" s="25" t="s">
        <v>89</v>
      </c>
      <c r="C85" s="27" t="s">
        <v>90</v>
      </c>
      <c r="D85" s="26">
        <v>0</v>
      </c>
    </row>
    <row r="86" spans="2:4" ht="15.75" thickBot="1" x14ac:dyDescent="0.3">
      <c r="B86" s="58" t="s">
        <v>60</v>
      </c>
      <c r="C86" s="59"/>
      <c r="D86" s="61">
        <f>SUM(D60:D85)</f>
        <v>689600</v>
      </c>
    </row>
    <row r="88" spans="2:4" ht="15.75" thickBot="1" x14ac:dyDescent="0.3"/>
    <row r="89" spans="2:4" ht="15.75" thickBot="1" x14ac:dyDescent="0.3">
      <c r="B89" s="58" t="s">
        <v>63</v>
      </c>
      <c r="C89" s="59"/>
      <c r="D89" s="60"/>
    </row>
    <row r="90" spans="2:4" x14ac:dyDescent="0.25">
      <c r="B90" s="3" t="s">
        <v>0</v>
      </c>
      <c r="C90" s="4" t="s">
        <v>59</v>
      </c>
      <c r="D90" s="5">
        <v>2000</v>
      </c>
    </row>
    <row r="91" spans="2:4" x14ac:dyDescent="0.25">
      <c r="B91" s="6" t="s">
        <v>6</v>
      </c>
      <c r="C91" s="2" t="s">
        <v>7</v>
      </c>
      <c r="D91" s="7">
        <v>25000</v>
      </c>
    </row>
    <row r="92" spans="2:4" x14ac:dyDescent="0.25">
      <c r="B92" s="6" t="s">
        <v>10</v>
      </c>
      <c r="C92" s="2" t="s">
        <v>11</v>
      </c>
      <c r="D92" s="7">
        <v>500</v>
      </c>
    </row>
    <row r="93" spans="2:4" x14ac:dyDescent="0.25">
      <c r="B93" s="6" t="s">
        <v>12</v>
      </c>
      <c r="C93" s="2" t="s">
        <v>13</v>
      </c>
      <c r="D93" s="7">
        <v>30000</v>
      </c>
    </row>
    <row r="94" spans="2:4" x14ac:dyDescent="0.25">
      <c r="B94" s="6" t="s">
        <v>16</v>
      </c>
      <c r="C94" s="2" t="s">
        <v>17</v>
      </c>
      <c r="D94" s="7">
        <v>0</v>
      </c>
    </row>
    <row r="95" spans="2:4" x14ac:dyDescent="0.25">
      <c r="B95" s="6" t="s">
        <v>18</v>
      </c>
      <c r="C95" s="2" t="s">
        <v>19</v>
      </c>
      <c r="D95" s="7">
        <v>40000</v>
      </c>
    </row>
    <row r="96" spans="2:4" x14ac:dyDescent="0.25">
      <c r="B96" s="6" t="s">
        <v>20</v>
      </c>
      <c r="C96" s="2" t="s">
        <v>21</v>
      </c>
      <c r="D96" s="7">
        <v>25000</v>
      </c>
    </row>
    <row r="97" spans="2:4" x14ac:dyDescent="0.25">
      <c r="B97" s="6" t="s">
        <v>22</v>
      </c>
      <c r="C97" s="2" t="s">
        <v>23</v>
      </c>
      <c r="D97" s="7">
        <v>170000</v>
      </c>
    </row>
    <row r="98" spans="2:4" x14ac:dyDescent="0.25">
      <c r="B98" s="6" t="s">
        <v>24</v>
      </c>
      <c r="C98" s="2" t="s">
        <v>25</v>
      </c>
      <c r="D98" s="7">
        <v>20000</v>
      </c>
    </row>
    <row r="99" spans="2:4" x14ac:dyDescent="0.25">
      <c r="B99" s="6" t="s">
        <v>26</v>
      </c>
      <c r="C99" s="2" t="s">
        <v>27</v>
      </c>
      <c r="D99" s="7">
        <v>30000</v>
      </c>
    </row>
    <row r="100" spans="2:4" x14ac:dyDescent="0.25">
      <c r="B100" s="6" t="s">
        <v>28</v>
      </c>
      <c r="C100" s="2" t="s">
        <v>29</v>
      </c>
      <c r="D100" s="7">
        <v>1000</v>
      </c>
    </row>
    <row r="101" spans="2:4" x14ac:dyDescent="0.25">
      <c r="B101" s="6" t="s">
        <v>30</v>
      </c>
      <c r="C101" s="2" t="s">
        <v>111</v>
      </c>
      <c r="D101" s="7">
        <v>1500</v>
      </c>
    </row>
    <row r="102" spans="2:4" x14ac:dyDescent="0.25">
      <c r="B102" s="6" t="s">
        <v>32</v>
      </c>
      <c r="C102" s="2" t="s">
        <v>33</v>
      </c>
      <c r="D102" s="7">
        <v>2000</v>
      </c>
    </row>
    <row r="103" spans="2:4" x14ac:dyDescent="0.25">
      <c r="B103" s="6" t="s">
        <v>36</v>
      </c>
      <c r="C103" s="2" t="s">
        <v>37</v>
      </c>
      <c r="D103" s="7">
        <v>12000</v>
      </c>
    </row>
    <row r="104" spans="2:4" x14ac:dyDescent="0.25">
      <c r="B104" s="6" t="s">
        <v>81</v>
      </c>
      <c r="C104" s="2" t="s">
        <v>38</v>
      </c>
      <c r="D104" s="7">
        <v>25000</v>
      </c>
    </row>
    <row r="105" spans="2:4" x14ac:dyDescent="0.25">
      <c r="B105" s="6" t="s">
        <v>100</v>
      </c>
      <c r="C105" s="2" t="s">
        <v>104</v>
      </c>
      <c r="D105" s="7">
        <v>25000</v>
      </c>
    </row>
    <row r="106" spans="2:4" x14ac:dyDescent="0.25">
      <c r="B106" s="6" t="s">
        <v>40</v>
      </c>
      <c r="C106" s="2" t="s">
        <v>41</v>
      </c>
      <c r="D106" s="7">
        <v>1500</v>
      </c>
    </row>
    <row r="107" spans="2:4" x14ac:dyDescent="0.25">
      <c r="B107" s="6" t="s">
        <v>42</v>
      </c>
      <c r="C107" s="2" t="s">
        <v>43</v>
      </c>
      <c r="D107" s="7">
        <v>5000</v>
      </c>
    </row>
    <row r="108" spans="2:4" x14ac:dyDescent="0.25">
      <c r="B108" s="6" t="s">
        <v>44</v>
      </c>
      <c r="C108" s="2" t="s">
        <v>45</v>
      </c>
      <c r="D108" s="7">
        <v>3000</v>
      </c>
    </row>
    <row r="109" spans="2:4" x14ac:dyDescent="0.25">
      <c r="B109" s="6" t="s">
        <v>47</v>
      </c>
      <c r="C109" s="2" t="s">
        <v>48</v>
      </c>
      <c r="D109" s="7">
        <v>50000</v>
      </c>
    </row>
    <row r="110" spans="2:4" x14ac:dyDescent="0.25">
      <c r="B110" s="6" t="s">
        <v>49</v>
      </c>
      <c r="C110" s="2" t="s">
        <v>50</v>
      </c>
      <c r="D110" s="7">
        <v>1200</v>
      </c>
    </row>
    <row r="111" spans="2:4" x14ac:dyDescent="0.25">
      <c r="B111" s="6" t="s">
        <v>51</v>
      </c>
      <c r="C111" s="2" t="s">
        <v>52</v>
      </c>
      <c r="D111" s="7">
        <v>84000</v>
      </c>
    </row>
    <row r="112" spans="2:4" x14ac:dyDescent="0.25">
      <c r="B112" s="6" t="s">
        <v>53</v>
      </c>
      <c r="C112" s="2" t="s">
        <v>54</v>
      </c>
      <c r="D112" s="7">
        <v>20000</v>
      </c>
    </row>
    <row r="113" spans="1:4" ht="15.75" thickBot="1" x14ac:dyDescent="0.3">
      <c r="B113" s="65" t="s">
        <v>57</v>
      </c>
      <c r="C113" s="64" t="s">
        <v>58</v>
      </c>
      <c r="D113" s="66">
        <v>20000</v>
      </c>
    </row>
    <row r="114" spans="1:4" ht="15.75" thickBot="1" x14ac:dyDescent="0.3">
      <c r="A114" s="20"/>
      <c r="B114" s="58" t="s">
        <v>60</v>
      </c>
      <c r="C114" s="59"/>
      <c r="D114" s="61">
        <f>SUM(D90:D113)</f>
        <v>593700</v>
      </c>
    </row>
    <row r="117" spans="1:4" ht="15.75" thickBot="1" x14ac:dyDescent="0.3"/>
    <row r="118" spans="1:4" ht="15.75" thickBot="1" x14ac:dyDescent="0.3">
      <c r="B118" s="58" t="s">
        <v>75</v>
      </c>
      <c r="C118" s="59"/>
      <c r="D118" s="60"/>
    </row>
    <row r="119" spans="1:4" x14ac:dyDescent="0.25">
      <c r="B119" s="15" t="s">
        <v>0</v>
      </c>
      <c r="C119" s="16" t="s">
        <v>87</v>
      </c>
      <c r="D119" s="17">
        <v>200</v>
      </c>
    </row>
    <row r="120" spans="1:4" x14ac:dyDescent="0.25">
      <c r="B120" s="11" t="s">
        <v>64</v>
      </c>
      <c r="C120" s="12" t="s">
        <v>3</v>
      </c>
      <c r="D120" s="13">
        <v>10000</v>
      </c>
    </row>
    <row r="121" spans="1:4" x14ac:dyDescent="0.25">
      <c r="B121" s="6" t="s">
        <v>10</v>
      </c>
      <c r="C121" s="2" t="s">
        <v>11</v>
      </c>
      <c r="D121" s="7">
        <v>0</v>
      </c>
    </row>
    <row r="122" spans="1:4" x14ac:dyDescent="0.25">
      <c r="B122" s="6" t="s">
        <v>20</v>
      </c>
      <c r="C122" s="2" t="s">
        <v>21</v>
      </c>
      <c r="D122" s="7">
        <v>15000</v>
      </c>
    </row>
    <row r="123" spans="1:4" x14ac:dyDescent="0.25">
      <c r="B123" s="6" t="s">
        <v>22</v>
      </c>
      <c r="C123" s="2" t="s">
        <v>23</v>
      </c>
      <c r="D123" s="7">
        <v>7500</v>
      </c>
    </row>
    <row r="124" spans="1:4" x14ac:dyDescent="0.25">
      <c r="B124" s="6" t="s">
        <v>16</v>
      </c>
      <c r="C124" s="2" t="s">
        <v>17</v>
      </c>
      <c r="D124" s="7">
        <v>5000</v>
      </c>
    </row>
    <row r="125" spans="1:4" x14ac:dyDescent="0.25">
      <c r="B125" s="6" t="s">
        <v>49</v>
      </c>
      <c r="C125" s="2" t="s">
        <v>50</v>
      </c>
      <c r="D125" s="7">
        <v>600</v>
      </c>
    </row>
    <row r="126" spans="1:4" x14ac:dyDescent="0.25">
      <c r="B126" s="6" t="s">
        <v>53</v>
      </c>
      <c r="C126" s="2" t="s">
        <v>54</v>
      </c>
      <c r="D126" s="7">
        <v>0</v>
      </c>
    </row>
    <row r="127" spans="1:4" ht="15.75" thickBot="1" x14ac:dyDescent="0.3">
      <c r="B127" s="6" t="s">
        <v>57</v>
      </c>
      <c r="C127" s="2" t="s">
        <v>58</v>
      </c>
      <c r="D127" s="8">
        <v>5000</v>
      </c>
    </row>
    <row r="128" spans="1:4" ht="15.75" thickBot="1" x14ac:dyDescent="0.3">
      <c r="B128" s="58" t="s">
        <v>60</v>
      </c>
      <c r="C128" s="59"/>
      <c r="D128" s="61">
        <f>SUM(D119:D127)</f>
        <v>43300</v>
      </c>
    </row>
    <row r="129" spans="2:4" ht="15.75" thickBot="1" x14ac:dyDescent="0.3">
      <c r="B129" s="18"/>
      <c r="C129" s="18"/>
      <c r="D129" s="19"/>
    </row>
    <row r="130" spans="2:4" ht="15.75" thickBot="1" x14ac:dyDescent="0.3">
      <c r="B130" s="58" t="s">
        <v>88</v>
      </c>
      <c r="C130" s="59"/>
      <c r="D130" s="60"/>
    </row>
    <row r="131" spans="2:4" x14ac:dyDescent="0.25">
      <c r="B131" s="6" t="s">
        <v>20</v>
      </c>
      <c r="C131" s="2" t="s">
        <v>21</v>
      </c>
      <c r="D131" s="7">
        <v>40000</v>
      </c>
    </row>
    <row r="132" spans="2:4" ht="15" customHeight="1" x14ac:dyDescent="0.25">
      <c r="B132" s="6" t="s">
        <v>22</v>
      </c>
      <c r="C132" s="2" t="s">
        <v>23</v>
      </c>
      <c r="D132" s="7">
        <v>12000</v>
      </c>
    </row>
    <row r="133" spans="2:4" ht="15" customHeight="1" x14ac:dyDescent="0.25">
      <c r="B133" s="6" t="s">
        <v>24</v>
      </c>
      <c r="C133" s="2" t="s">
        <v>113</v>
      </c>
      <c r="D133" s="7">
        <v>5100</v>
      </c>
    </row>
    <row r="134" spans="2:4" ht="15.75" customHeight="1" x14ac:dyDescent="0.25">
      <c r="B134" s="6" t="s">
        <v>16</v>
      </c>
      <c r="C134" s="2" t="s">
        <v>17</v>
      </c>
      <c r="D134" s="7">
        <v>0</v>
      </c>
    </row>
    <row r="135" spans="2:4" x14ac:dyDescent="0.25">
      <c r="B135" s="6" t="s">
        <v>53</v>
      </c>
      <c r="C135" s="2" t="s">
        <v>54</v>
      </c>
      <c r="D135" s="7">
        <v>0</v>
      </c>
    </row>
    <row r="136" spans="2:4" ht="15.75" thickBot="1" x14ac:dyDescent="0.3">
      <c r="B136" s="6" t="s">
        <v>57</v>
      </c>
      <c r="C136" s="2" t="s">
        <v>58</v>
      </c>
      <c r="D136" s="8">
        <v>0</v>
      </c>
    </row>
    <row r="137" spans="2:4" ht="15.75" thickBot="1" x14ac:dyDescent="0.3">
      <c r="B137" s="58" t="s">
        <v>60</v>
      </c>
      <c r="C137" s="59"/>
      <c r="D137" s="61">
        <f>SUM(D131:D136)</f>
        <v>57100</v>
      </c>
    </row>
    <row r="138" spans="2:4" s="20" customFormat="1" x14ac:dyDescent="0.25">
      <c r="B138" s="21"/>
      <c r="C138" s="21"/>
      <c r="D138" s="22"/>
    </row>
    <row r="139" spans="2:4" s="20" customFormat="1" ht="15.75" thickBot="1" x14ac:dyDescent="0.3">
      <c r="B139" s="23"/>
      <c r="C139" s="23"/>
      <c r="D139" s="24"/>
    </row>
    <row r="140" spans="2:4" ht="15.75" thickBot="1" x14ac:dyDescent="0.3">
      <c r="B140" s="43" t="s">
        <v>77</v>
      </c>
      <c r="C140" s="44"/>
      <c r="D140" s="45"/>
    </row>
    <row r="141" spans="2:4" x14ac:dyDescent="0.25">
      <c r="B141" s="3" t="s">
        <v>65</v>
      </c>
      <c r="C141" s="4" t="s">
        <v>66</v>
      </c>
      <c r="D141" s="5">
        <v>98000</v>
      </c>
    </row>
    <row r="142" spans="2:4" x14ac:dyDescent="0.25">
      <c r="B142" s="6" t="s">
        <v>67</v>
      </c>
      <c r="C142" s="2" t="s">
        <v>68</v>
      </c>
      <c r="D142" s="7">
        <v>42000</v>
      </c>
    </row>
    <row r="143" spans="2:4" x14ac:dyDescent="0.25">
      <c r="B143" s="6" t="s">
        <v>69</v>
      </c>
      <c r="C143" s="2" t="s">
        <v>70</v>
      </c>
      <c r="D143" s="7">
        <v>3000</v>
      </c>
    </row>
    <row r="144" spans="2:4" x14ac:dyDescent="0.25">
      <c r="B144" s="6" t="s">
        <v>71</v>
      </c>
      <c r="C144" s="2" t="s">
        <v>72</v>
      </c>
      <c r="D144" s="7">
        <v>2000</v>
      </c>
    </row>
    <row r="145" spans="1:4" x14ac:dyDescent="0.25">
      <c r="B145" s="6" t="s">
        <v>105</v>
      </c>
      <c r="C145" s="2" t="s">
        <v>106</v>
      </c>
      <c r="D145" s="8">
        <v>1000</v>
      </c>
    </row>
    <row r="146" spans="1:4" ht="15.75" thickBot="1" x14ac:dyDescent="0.3">
      <c r="B146" s="6" t="s">
        <v>73</v>
      </c>
      <c r="C146" s="2" t="s">
        <v>74</v>
      </c>
      <c r="D146" s="8">
        <v>700</v>
      </c>
    </row>
    <row r="147" spans="1:4" ht="16.5" customHeight="1" thickBot="1" x14ac:dyDescent="0.35">
      <c r="B147" s="46" t="s">
        <v>76</v>
      </c>
      <c r="C147" s="47"/>
      <c r="D147" s="38">
        <f>SUM(D141:D146)</f>
        <v>146700</v>
      </c>
    </row>
    <row r="150" spans="1:4" ht="30.75" customHeight="1" x14ac:dyDescent="0.4">
      <c r="B150" s="62" t="s">
        <v>91</v>
      </c>
      <c r="C150" s="62"/>
      <c r="D150" s="63">
        <f>D41+D86+D114+D128+D137</f>
        <v>3206700</v>
      </c>
    </row>
    <row r="151" spans="1:4" ht="29.25" customHeight="1" thickBot="1" x14ac:dyDescent="0.45">
      <c r="B151" s="41" t="s">
        <v>92</v>
      </c>
      <c r="C151" s="41"/>
      <c r="D151" s="39">
        <f>D147</f>
        <v>146700</v>
      </c>
    </row>
    <row r="152" spans="1:4" ht="27.75" customHeight="1" thickTop="1" thickBot="1" x14ac:dyDescent="0.4">
      <c r="B152" s="42" t="s">
        <v>93</v>
      </c>
      <c r="C152" s="42"/>
      <c r="D152" s="33">
        <f>D150-D151</f>
        <v>3060000</v>
      </c>
    </row>
    <row r="153" spans="1:4" ht="15.75" thickTop="1" x14ac:dyDescent="0.25"/>
    <row r="160" spans="1:4" s="28" customFormat="1" ht="15.75" x14ac:dyDescent="0.25">
      <c r="A160" s="28" t="s">
        <v>97</v>
      </c>
      <c r="C160" s="28" t="s">
        <v>95</v>
      </c>
      <c r="D160" s="29"/>
    </row>
    <row r="161" spans="1:3" ht="15.75" x14ac:dyDescent="0.25">
      <c r="A161" s="28"/>
      <c r="B161" s="28"/>
      <c r="C161" s="28" t="s">
        <v>96</v>
      </c>
    </row>
    <row r="162" spans="1:3" ht="15.75" x14ac:dyDescent="0.25">
      <c r="A162" s="28" t="s">
        <v>114</v>
      </c>
      <c r="B162" s="28"/>
      <c r="C162" s="28"/>
    </row>
  </sheetData>
  <mergeCells count="16">
    <mergeCell ref="B152:C152"/>
    <mergeCell ref="B128:C128"/>
    <mergeCell ref="B118:D118"/>
    <mergeCell ref="B140:D140"/>
    <mergeCell ref="B147:C147"/>
    <mergeCell ref="B130:D130"/>
    <mergeCell ref="B137:C137"/>
    <mergeCell ref="A1:E2"/>
    <mergeCell ref="B150:C150"/>
    <mergeCell ref="B151:C151"/>
    <mergeCell ref="B4:D4"/>
    <mergeCell ref="B59:D59"/>
    <mergeCell ref="B89:D89"/>
    <mergeCell ref="B41:C41"/>
    <mergeCell ref="B86:C86"/>
    <mergeCell ref="B114:C114"/>
  </mergeCells>
  <pageMargins left="0.11811023622047245" right="0.11811023622047245" top="0.39370078740157483" bottom="0.19685039370078741" header="0.31496062992125984" footer="0.31496062992125984"/>
  <pageSetup paperSize="9" orientation="portrait" cellComments="asDisplayed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9"/>
  <sheetViews>
    <sheetView zoomScale="80" zoomScaleNormal="80" workbookViewId="0">
      <selection sqref="A1:XFD1048576"/>
    </sheetView>
  </sheetViews>
  <sheetFormatPr defaultRowHeight="15" x14ac:dyDescent="0.25"/>
  <cols>
    <col min="1" max="1" width="9.140625" customWidth="1"/>
    <col min="3" max="3" width="36.7109375" customWidth="1"/>
    <col min="4" max="4" width="15.140625" style="1" customWidth="1"/>
  </cols>
  <sheetData>
    <row r="1" spans="1:5" x14ac:dyDescent="0.25">
      <c r="A1" s="40" t="s">
        <v>108</v>
      </c>
      <c r="B1" s="40"/>
      <c r="C1" s="40"/>
      <c r="D1" s="40"/>
      <c r="E1" s="40"/>
    </row>
    <row r="2" spans="1:5" x14ac:dyDescent="0.25">
      <c r="A2" s="40"/>
      <c r="B2" s="40"/>
      <c r="C2" s="40"/>
      <c r="D2" s="40"/>
      <c r="E2" s="40"/>
    </row>
    <row r="3" spans="1:5" ht="15.75" thickBot="1" x14ac:dyDescent="0.3"/>
    <row r="4" spans="1:5" ht="15.75" thickBot="1" x14ac:dyDescent="0.3">
      <c r="B4" s="48" t="s">
        <v>61</v>
      </c>
      <c r="C4" s="49"/>
      <c r="D4" s="50"/>
    </row>
    <row r="5" spans="1:5" x14ac:dyDescent="0.25">
      <c r="B5" s="3" t="s">
        <v>0</v>
      </c>
      <c r="C5" s="4" t="s">
        <v>59</v>
      </c>
      <c r="D5" s="5">
        <v>25000</v>
      </c>
    </row>
    <row r="6" spans="1:5" x14ac:dyDescent="0.25">
      <c r="B6" s="6" t="s">
        <v>1</v>
      </c>
      <c r="C6" s="2" t="s">
        <v>2</v>
      </c>
      <c r="D6" s="7">
        <v>1500</v>
      </c>
    </row>
    <row r="7" spans="1:5" hidden="1" x14ac:dyDescent="0.25">
      <c r="B7" s="6" t="s">
        <v>4</v>
      </c>
      <c r="C7" s="2" t="s">
        <v>5</v>
      </c>
      <c r="D7" s="7">
        <v>0</v>
      </c>
    </row>
    <row r="8" spans="1:5" x14ac:dyDescent="0.25">
      <c r="B8" s="6" t="s">
        <v>6</v>
      </c>
      <c r="C8" s="2" t="s">
        <v>7</v>
      </c>
      <c r="D8" s="7">
        <v>120000</v>
      </c>
    </row>
    <row r="9" spans="1:5" x14ac:dyDescent="0.25">
      <c r="B9" s="6" t="s">
        <v>8</v>
      </c>
      <c r="C9" s="2" t="s">
        <v>9</v>
      </c>
      <c r="D9" s="7">
        <v>0</v>
      </c>
    </row>
    <row r="10" spans="1:5" x14ac:dyDescent="0.25">
      <c r="B10" s="6" t="s">
        <v>10</v>
      </c>
      <c r="C10" s="2" t="s">
        <v>11</v>
      </c>
      <c r="D10" s="7">
        <v>5000</v>
      </c>
    </row>
    <row r="11" spans="1:5" x14ac:dyDescent="0.25">
      <c r="B11" s="6" t="s">
        <v>12</v>
      </c>
      <c r="C11" s="2" t="s">
        <v>13</v>
      </c>
      <c r="D11" s="7">
        <v>55000</v>
      </c>
    </row>
    <row r="12" spans="1:5" x14ac:dyDescent="0.25">
      <c r="B12" s="6" t="s">
        <v>15</v>
      </c>
      <c r="C12" s="2" t="s">
        <v>14</v>
      </c>
      <c r="D12" s="7">
        <v>7500</v>
      </c>
    </row>
    <row r="13" spans="1:5" x14ac:dyDescent="0.25">
      <c r="B13" s="6" t="s">
        <v>16</v>
      </c>
      <c r="C13" s="2" t="s">
        <v>17</v>
      </c>
      <c r="D13" s="7">
        <v>20000</v>
      </c>
    </row>
    <row r="14" spans="1:5" x14ac:dyDescent="0.25">
      <c r="B14" s="6" t="s">
        <v>18</v>
      </c>
      <c r="C14" s="2" t="s">
        <v>19</v>
      </c>
      <c r="D14" s="7">
        <v>35000</v>
      </c>
    </row>
    <row r="15" spans="1:5" x14ac:dyDescent="0.25">
      <c r="B15" s="6" t="s">
        <v>20</v>
      </c>
      <c r="C15" s="2" t="s">
        <v>21</v>
      </c>
      <c r="D15" s="7">
        <v>260000</v>
      </c>
    </row>
    <row r="16" spans="1:5" x14ac:dyDescent="0.25">
      <c r="B16" s="6" t="s">
        <v>22</v>
      </c>
      <c r="C16" s="2" t="s">
        <v>23</v>
      </c>
      <c r="D16" s="7">
        <v>160000</v>
      </c>
    </row>
    <row r="17" spans="1:4" x14ac:dyDescent="0.25">
      <c r="B17" s="6" t="s">
        <v>24</v>
      </c>
      <c r="C17" s="2" t="s">
        <v>25</v>
      </c>
      <c r="D17" s="7">
        <v>50000</v>
      </c>
    </row>
    <row r="18" spans="1:4" x14ac:dyDescent="0.25">
      <c r="B18" s="6" t="s">
        <v>26</v>
      </c>
      <c r="C18" s="2" t="s">
        <v>27</v>
      </c>
      <c r="D18" s="7">
        <v>20000</v>
      </c>
    </row>
    <row r="19" spans="1:4" x14ac:dyDescent="0.25">
      <c r="B19" s="6" t="s">
        <v>28</v>
      </c>
      <c r="C19" s="2" t="s">
        <v>29</v>
      </c>
      <c r="D19" s="7">
        <v>15000</v>
      </c>
    </row>
    <row r="20" spans="1:4" x14ac:dyDescent="0.25">
      <c r="B20" s="6" t="s">
        <v>30</v>
      </c>
      <c r="C20" s="2" t="s">
        <v>31</v>
      </c>
      <c r="D20" s="7">
        <v>1500</v>
      </c>
    </row>
    <row r="21" spans="1:4" x14ac:dyDescent="0.25">
      <c r="B21" s="6" t="s">
        <v>32</v>
      </c>
      <c r="C21" s="2" t="s">
        <v>33</v>
      </c>
      <c r="D21" s="7">
        <v>40000</v>
      </c>
    </row>
    <row r="22" spans="1:4" x14ac:dyDescent="0.25">
      <c r="B22" s="6" t="s">
        <v>34</v>
      </c>
      <c r="C22" s="2" t="s">
        <v>35</v>
      </c>
      <c r="D22" s="7">
        <v>33000</v>
      </c>
    </row>
    <row r="23" spans="1:4" x14ac:dyDescent="0.25">
      <c r="B23" s="6" t="s">
        <v>100</v>
      </c>
      <c r="C23" s="2" t="s">
        <v>102</v>
      </c>
      <c r="D23" s="7">
        <v>25000</v>
      </c>
    </row>
    <row r="24" spans="1:4" x14ac:dyDescent="0.25">
      <c r="B24" s="6" t="s">
        <v>81</v>
      </c>
      <c r="C24" s="2" t="s">
        <v>38</v>
      </c>
      <c r="D24" s="7">
        <v>70000</v>
      </c>
    </row>
    <row r="25" spans="1:4" x14ac:dyDescent="0.25">
      <c r="B25" s="6" t="s">
        <v>80</v>
      </c>
      <c r="C25" s="2" t="s">
        <v>39</v>
      </c>
      <c r="D25" s="7">
        <v>2000</v>
      </c>
    </row>
    <row r="26" spans="1:4" x14ac:dyDescent="0.25">
      <c r="B26" s="6" t="s">
        <v>82</v>
      </c>
      <c r="C26" s="2" t="s">
        <v>83</v>
      </c>
      <c r="D26" s="30">
        <v>0</v>
      </c>
    </row>
    <row r="27" spans="1:4" x14ac:dyDescent="0.25">
      <c r="B27" s="6" t="s">
        <v>40</v>
      </c>
      <c r="C27" s="2" t="s">
        <v>41</v>
      </c>
      <c r="D27" s="7">
        <v>12000</v>
      </c>
    </row>
    <row r="28" spans="1:4" x14ac:dyDescent="0.25">
      <c r="B28" s="6" t="s">
        <v>42</v>
      </c>
      <c r="C28" s="2" t="s">
        <v>43</v>
      </c>
      <c r="D28" s="7">
        <v>140000</v>
      </c>
    </row>
    <row r="29" spans="1:4" x14ac:dyDescent="0.25">
      <c r="B29" s="6" t="s">
        <v>78</v>
      </c>
      <c r="C29" s="2" t="s">
        <v>79</v>
      </c>
      <c r="D29" s="7">
        <v>90000</v>
      </c>
    </row>
    <row r="30" spans="1:4" x14ac:dyDescent="0.25">
      <c r="B30" s="6" t="s">
        <v>44</v>
      </c>
      <c r="C30" s="2" t="s">
        <v>45</v>
      </c>
      <c r="D30" s="7">
        <v>2500</v>
      </c>
    </row>
    <row r="31" spans="1:4" x14ac:dyDescent="0.25">
      <c r="A31" s="14"/>
      <c r="B31" s="6" t="s">
        <v>46</v>
      </c>
      <c r="C31" s="2" t="s">
        <v>94</v>
      </c>
      <c r="D31" s="7">
        <v>10000</v>
      </c>
    </row>
    <row r="32" spans="1:4" x14ac:dyDescent="0.25">
      <c r="A32" s="14"/>
      <c r="B32" s="6" t="s">
        <v>84</v>
      </c>
      <c r="C32" s="2" t="s">
        <v>103</v>
      </c>
      <c r="D32" s="7">
        <v>51000</v>
      </c>
    </row>
    <row r="33" spans="2:4" x14ac:dyDescent="0.25">
      <c r="B33" s="6" t="s">
        <v>49</v>
      </c>
      <c r="C33" s="2" t="s">
        <v>50</v>
      </c>
      <c r="D33" s="7">
        <v>1800</v>
      </c>
    </row>
    <row r="34" spans="2:4" x14ac:dyDescent="0.25">
      <c r="B34" s="6" t="s">
        <v>51</v>
      </c>
      <c r="C34" s="2" t="s">
        <v>52</v>
      </c>
      <c r="D34" s="7">
        <v>120000</v>
      </c>
    </row>
    <row r="35" spans="2:4" x14ac:dyDescent="0.25">
      <c r="B35" s="6" t="s">
        <v>53</v>
      </c>
      <c r="C35" s="2" t="s">
        <v>54</v>
      </c>
      <c r="D35" s="7">
        <v>200000</v>
      </c>
    </row>
    <row r="36" spans="2:4" x14ac:dyDescent="0.25">
      <c r="B36" s="6" t="s">
        <v>55</v>
      </c>
      <c r="C36" s="2" t="s">
        <v>56</v>
      </c>
      <c r="D36" s="7">
        <v>0</v>
      </c>
    </row>
    <row r="37" spans="2:4" x14ac:dyDescent="0.25">
      <c r="B37" s="6" t="s">
        <v>57</v>
      </c>
      <c r="C37" s="2" t="s">
        <v>58</v>
      </c>
      <c r="D37" s="7">
        <v>20000</v>
      </c>
    </row>
    <row r="38" spans="2:4" x14ac:dyDescent="0.25">
      <c r="B38" s="69"/>
      <c r="C38" s="71" t="s">
        <v>112</v>
      </c>
      <c r="D38" s="70">
        <v>25000</v>
      </c>
    </row>
    <row r="39" spans="2:4" ht="15.75" thickBot="1" x14ac:dyDescent="0.3">
      <c r="B39" s="67"/>
      <c r="C39" s="72" t="s">
        <v>107</v>
      </c>
      <c r="D39" s="68">
        <v>45000</v>
      </c>
    </row>
    <row r="40" spans="2:4" ht="15.75" thickBot="1" x14ac:dyDescent="0.3">
      <c r="B40" s="48" t="s">
        <v>60</v>
      </c>
      <c r="C40" s="49"/>
      <c r="D40" s="34">
        <f>SUM(D5:D39)</f>
        <v>1662800</v>
      </c>
    </row>
    <row r="41" spans="2:4" x14ac:dyDescent="0.25">
      <c r="B41" s="9"/>
      <c r="C41" s="9"/>
      <c r="D41" s="10"/>
    </row>
    <row r="42" spans="2:4" x14ac:dyDescent="0.25">
      <c r="B42" s="9"/>
      <c r="C42" s="9"/>
      <c r="D42" s="10"/>
    </row>
    <row r="43" spans="2:4" x14ac:dyDescent="0.25">
      <c r="B43" s="9"/>
      <c r="C43" s="9"/>
      <c r="D43" s="10"/>
    </row>
    <row r="44" spans="2:4" x14ac:dyDescent="0.25">
      <c r="B44" s="9"/>
      <c r="C44" s="9"/>
      <c r="D44" s="10"/>
    </row>
    <row r="45" spans="2:4" x14ac:dyDescent="0.25">
      <c r="B45" s="9"/>
      <c r="C45" s="9"/>
      <c r="D45" s="10"/>
    </row>
    <row r="46" spans="2:4" x14ac:dyDescent="0.25">
      <c r="B46" s="9"/>
      <c r="C46" s="9"/>
      <c r="D46" s="10"/>
    </row>
    <row r="47" spans="2:4" x14ac:dyDescent="0.25">
      <c r="B47" s="9"/>
      <c r="C47" s="9"/>
      <c r="D47" s="10"/>
    </row>
    <row r="48" spans="2:4" x14ac:dyDescent="0.25">
      <c r="B48" s="9"/>
      <c r="C48" s="9"/>
      <c r="D48" s="10"/>
    </row>
    <row r="49" spans="2:4" x14ac:dyDescent="0.25">
      <c r="B49" s="9"/>
      <c r="C49" s="9"/>
      <c r="D49" s="10"/>
    </row>
    <row r="50" spans="2:4" x14ac:dyDescent="0.25">
      <c r="B50" s="9"/>
      <c r="C50" s="9"/>
      <c r="D50" s="10"/>
    </row>
    <row r="51" spans="2:4" x14ac:dyDescent="0.25">
      <c r="B51" s="9"/>
      <c r="C51" s="9"/>
      <c r="D51" s="10"/>
    </row>
    <row r="52" spans="2:4" x14ac:dyDescent="0.25">
      <c r="B52" s="9"/>
      <c r="C52" s="9"/>
      <c r="D52" s="10"/>
    </row>
    <row r="53" spans="2:4" x14ac:dyDescent="0.25">
      <c r="B53" s="9"/>
      <c r="C53" s="9"/>
      <c r="D53" s="10"/>
    </row>
    <row r="54" spans="2:4" ht="15.75" thickBot="1" x14ac:dyDescent="0.3">
      <c r="B54" s="9"/>
      <c r="C54" s="9"/>
      <c r="D54" s="10"/>
    </row>
    <row r="55" spans="2:4" ht="15.75" thickBot="1" x14ac:dyDescent="0.3">
      <c r="B55" s="48" t="s">
        <v>62</v>
      </c>
      <c r="C55" s="49"/>
      <c r="D55" s="50"/>
    </row>
    <row r="56" spans="2:4" x14ac:dyDescent="0.25">
      <c r="B56" s="3" t="s">
        <v>0</v>
      </c>
      <c r="C56" s="4" t="s">
        <v>59</v>
      </c>
      <c r="D56" s="5">
        <v>5000</v>
      </c>
    </row>
    <row r="57" spans="2:4" x14ac:dyDescent="0.25">
      <c r="B57" s="6" t="s">
        <v>1</v>
      </c>
      <c r="C57" s="2" t="s">
        <v>2</v>
      </c>
      <c r="D57" s="7">
        <v>500</v>
      </c>
    </row>
    <row r="58" spans="2:4" x14ac:dyDescent="0.25">
      <c r="B58" s="6" t="s">
        <v>64</v>
      </c>
      <c r="C58" s="2" t="s">
        <v>101</v>
      </c>
      <c r="D58" s="7">
        <v>100000</v>
      </c>
    </row>
    <row r="59" spans="2:4" x14ac:dyDescent="0.25">
      <c r="B59" s="6" t="s">
        <v>6</v>
      </c>
      <c r="C59" s="2" t="s">
        <v>7</v>
      </c>
      <c r="D59" s="7">
        <v>25000</v>
      </c>
    </row>
    <row r="60" spans="2:4" x14ac:dyDescent="0.25">
      <c r="B60" s="6" t="s">
        <v>12</v>
      </c>
      <c r="C60" s="2" t="s">
        <v>13</v>
      </c>
      <c r="D60" s="7">
        <v>55000</v>
      </c>
    </row>
    <row r="61" spans="2:4" x14ac:dyDescent="0.25">
      <c r="B61" s="6" t="s">
        <v>15</v>
      </c>
      <c r="C61" s="2" t="s">
        <v>14</v>
      </c>
      <c r="D61" s="7">
        <v>2500</v>
      </c>
    </row>
    <row r="62" spans="2:4" x14ac:dyDescent="0.25">
      <c r="B62" s="6" t="s">
        <v>16</v>
      </c>
      <c r="C62" s="2" t="s">
        <v>17</v>
      </c>
      <c r="D62" s="7">
        <v>1000</v>
      </c>
    </row>
    <row r="63" spans="2:4" x14ac:dyDescent="0.25">
      <c r="B63" s="6" t="s">
        <v>18</v>
      </c>
      <c r="C63" s="2" t="s">
        <v>19</v>
      </c>
      <c r="D63" s="7">
        <v>62000</v>
      </c>
    </row>
    <row r="64" spans="2:4" x14ac:dyDescent="0.25">
      <c r="B64" s="6" t="s">
        <v>20</v>
      </c>
      <c r="C64" s="2" t="s">
        <v>21</v>
      </c>
      <c r="D64" s="7">
        <v>105000</v>
      </c>
    </row>
    <row r="65" spans="2:4" x14ac:dyDescent="0.25">
      <c r="B65" s="6" t="s">
        <v>22</v>
      </c>
      <c r="C65" s="2" t="s">
        <v>23</v>
      </c>
      <c r="D65" s="7">
        <v>135000</v>
      </c>
    </row>
    <row r="66" spans="2:4" x14ac:dyDescent="0.25">
      <c r="B66" s="6" t="s">
        <v>24</v>
      </c>
      <c r="C66" s="2" t="s">
        <v>25</v>
      </c>
      <c r="D66" s="7">
        <v>20000</v>
      </c>
    </row>
    <row r="67" spans="2:4" x14ac:dyDescent="0.25">
      <c r="B67" s="6" t="s">
        <v>26</v>
      </c>
      <c r="C67" s="2" t="s">
        <v>27</v>
      </c>
      <c r="D67" s="7">
        <v>0</v>
      </c>
    </row>
    <row r="68" spans="2:4" hidden="1" x14ac:dyDescent="0.25">
      <c r="B68" s="6" t="s">
        <v>28</v>
      </c>
      <c r="C68" s="2" t="s">
        <v>29</v>
      </c>
      <c r="D68" s="7">
        <v>0</v>
      </c>
    </row>
    <row r="69" spans="2:4" x14ac:dyDescent="0.25">
      <c r="B69" s="6" t="s">
        <v>30</v>
      </c>
      <c r="C69" s="2" t="s">
        <v>31</v>
      </c>
      <c r="D69" s="7">
        <v>100</v>
      </c>
    </row>
    <row r="70" spans="2:4" x14ac:dyDescent="0.25">
      <c r="B70" s="6" t="s">
        <v>32</v>
      </c>
      <c r="C70" s="2" t="s">
        <v>33</v>
      </c>
      <c r="D70" s="7">
        <v>2000</v>
      </c>
    </row>
    <row r="71" spans="2:4" x14ac:dyDescent="0.25">
      <c r="B71" s="6" t="s">
        <v>36</v>
      </c>
      <c r="C71" s="2" t="s">
        <v>38</v>
      </c>
      <c r="D71" s="7">
        <v>20000</v>
      </c>
    </row>
    <row r="72" spans="2:4" x14ac:dyDescent="0.25">
      <c r="B72" s="6" t="s">
        <v>80</v>
      </c>
      <c r="C72" s="2" t="s">
        <v>39</v>
      </c>
      <c r="D72" s="7">
        <v>0</v>
      </c>
    </row>
    <row r="73" spans="2:4" x14ac:dyDescent="0.25">
      <c r="B73" s="6" t="s">
        <v>100</v>
      </c>
      <c r="C73" s="2" t="s">
        <v>104</v>
      </c>
      <c r="D73" s="7">
        <v>23000</v>
      </c>
    </row>
    <row r="74" spans="2:4" x14ac:dyDescent="0.25">
      <c r="B74" s="6" t="s">
        <v>40</v>
      </c>
      <c r="C74" s="2" t="s">
        <v>41</v>
      </c>
      <c r="D74" s="7">
        <v>5000</v>
      </c>
    </row>
    <row r="75" spans="2:4" x14ac:dyDescent="0.25">
      <c r="B75" s="6" t="s">
        <v>78</v>
      </c>
      <c r="C75" s="2" t="s">
        <v>99</v>
      </c>
      <c r="D75" s="7">
        <v>5000</v>
      </c>
    </row>
    <row r="76" spans="2:4" x14ac:dyDescent="0.25">
      <c r="B76" s="6" t="s">
        <v>85</v>
      </c>
      <c r="C76" s="2" t="s">
        <v>116</v>
      </c>
      <c r="D76" s="7">
        <v>25000</v>
      </c>
    </row>
    <row r="77" spans="2:4" x14ac:dyDescent="0.25">
      <c r="B77" s="6" t="s">
        <v>49</v>
      </c>
      <c r="C77" s="2" t="s">
        <v>50</v>
      </c>
      <c r="D77" s="7">
        <v>1200</v>
      </c>
    </row>
    <row r="78" spans="2:4" x14ac:dyDescent="0.25">
      <c r="B78" s="6" t="s">
        <v>51</v>
      </c>
      <c r="C78" s="2" t="s">
        <v>98</v>
      </c>
      <c r="D78" s="7">
        <v>20000</v>
      </c>
    </row>
    <row r="79" spans="2:4" x14ac:dyDescent="0.25">
      <c r="B79" s="6" t="s">
        <v>53</v>
      </c>
      <c r="C79" s="2" t="s">
        <v>54</v>
      </c>
      <c r="D79" s="7">
        <v>20000</v>
      </c>
    </row>
    <row r="80" spans="2:4" ht="15.75" thickBot="1" x14ac:dyDescent="0.3">
      <c r="B80" s="6" t="s">
        <v>57</v>
      </c>
      <c r="C80" s="2" t="s">
        <v>58</v>
      </c>
      <c r="D80" s="7">
        <v>5000</v>
      </c>
    </row>
    <row r="81" spans="2:4" s="20" customFormat="1" ht="15.75" hidden="1" thickBot="1" x14ac:dyDescent="0.3">
      <c r="B81" s="25" t="s">
        <v>89</v>
      </c>
      <c r="C81" s="27" t="s">
        <v>90</v>
      </c>
      <c r="D81" s="26">
        <v>0</v>
      </c>
    </row>
    <row r="82" spans="2:4" ht="15.75" thickBot="1" x14ac:dyDescent="0.3">
      <c r="B82" s="48" t="s">
        <v>60</v>
      </c>
      <c r="C82" s="49"/>
      <c r="D82" s="34">
        <f>SUM(D56:D81)</f>
        <v>637300</v>
      </c>
    </row>
    <row r="84" spans="2:4" ht="15.75" thickBot="1" x14ac:dyDescent="0.3"/>
    <row r="85" spans="2:4" ht="15.75" thickBot="1" x14ac:dyDescent="0.3">
      <c r="B85" s="48" t="s">
        <v>63</v>
      </c>
      <c r="C85" s="49"/>
      <c r="D85" s="50"/>
    </row>
    <row r="86" spans="2:4" x14ac:dyDescent="0.25">
      <c r="B86" s="3" t="s">
        <v>0</v>
      </c>
      <c r="C86" s="4" t="s">
        <v>59</v>
      </c>
      <c r="D86" s="5">
        <v>2000</v>
      </c>
    </row>
    <row r="87" spans="2:4" x14ac:dyDescent="0.25">
      <c r="B87" s="6" t="s">
        <v>6</v>
      </c>
      <c r="C87" s="2" t="s">
        <v>7</v>
      </c>
      <c r="D87" s="7">
        <v>25000</v>
      </c>
    </row>
    <row r="88" spans="2:4" x14ac:dyDescent="0.25">
      <c r="B88" s="6" t="s">
        <v>10</v>
      </c>
      <c r="C88" s="2" t="s">
        <v>11</v>
      </c>
      <c r="D88" s="7">
        <v>500</v>
      </c>
    </row>
    <row r="89" spans="2:4" x14ac:dyDescent="0.25">
      <c r="B89" s="6" t="s">
        <v>12</v>
      </c>
      <c r="C89" s="2" t="s">
        <v>13</v>
      </c>
      <c r="D89" s="7">
        <v>30000</v>
      </c>
    </row>
    <row r="90" spans="2:4" x14ac:dyDescent="0.25">
      <c r="B90" s="6" t="s">
        <v>16</v>
      </c>
      <c r="C90" s="2" t="s">
        <v>17</v>
      </c>
      <c r="D90" s="7">
        <v>0</v>
      </c>
    </row>
    <row r="91" spans="2:4" x14ac:dyDescent="0.25">
      <c r="B91" s="6" t="s">
        <v>18</v>
      </c>
      <c r="C91" s="2" t="s">
        <v>19</v>
      </c>
      <c r="D91" s="7">
        <v>43000</v>
      </c>
    </row>
    <row r="92" spans="2:4" x14ac:dyDescent="0.25">
      <c r="B92" s="6" t="s">
        <v>20</v>
      </c>
      <c r="C92" s="2" t="s">
        <v>21</v>
      </c>
      <c r="D92" s="7">
        <v>28000</v>
      </c>
    </row>
    <row r="93" spans="2:4" x14ac:dyDescent="0.25">
      <c r="B93" s="6" t="s">
        <v>22</v>
      </c>
      <c r="C93" s="2" t="s">
        <v>23</v>
      </c>
      <c r="D93" s="7">
        <v>173000</v>
      </c>
    </row>
    <row r="94" spans="2:4" x14ac:dyDescent="0.25">
      <c r="B94" s="6" t="s">
        <v>24</v>
      </c>
      <c r="C94" s="2" t="s">
        <v>25</v>
      </c>
      <c r="D94" s="7">
        <v>25000</v>
      </c>
    </row>
    <row r="95" spans="2:4" x14ac:dyDescent="0.25">
      <c r="B95" s="6" t="s">
        <v>26</v>
      </c>
      <c r="C95" s="2" t="s">
        <v>27</v>
      </c>
      <c r="D95" s="7">
        <v>30000</v>
      </c>
    </row>
    <row r="96" spans="2:4" x14ac:dyDescent="0.25">
      <c r="B96" s="6" t="s">
        <v>28</v>
      </c>
      <c r="C96" s="2" t="s">
        <v>29</v>
      </c>
      <c r="D96" s="7">
        <v>1000</v>
      </c>
    </row>
    <row r="97" spans="2:4" x14ac:dyDescent="0.25">
      <c r="B97" s="6" t="s">
        <v>30</v>
      </c>
      <c r="C97" s="2" t="s">
        <v>31</v>
      </c>
      <c r="D97" s="7">
        <v>1500</v>
      </c>
    </row>
    <row r="98" spans="2:4" x14ac:dyDescent="0.25">
      <c r="B98" s="6" t="s">
        <v>32</v>
      </c>
      <c r="C98" s="2" t="s">
        <v>33</v>
      </c>
      <c r="D98" s="7">
        <v>2000</v>
      </c>
    </row>
    <row r="99" spans="2:4" hidden="1" x14ac:dyDescent="0.25">
      <c r="B99" s="6" t="s">
        <v>36</v>
      </c>
      <c r="C99" s="2" t="s">
        <v>37</v>
      </c>
      <c r="D99" s="7">
        <v>0</v>
      </c>
    </row>
    <row r="100" spans="2:4" hidden="1" x14ac:dyDescent="0.25">
      <c r="B100" s="6" t="s">
        <v>36</v>
      </c>
      <c r="C100" s="2" t="s">
        <v>38</v>
      </c>
      <c r="D100" s="7">
        <v>0</v>
      </c>
    </row>
    <row r="101" spans="2:4" x14ac:dyDescent="0.25">
      <c r="B101" s="6" t="s">
        <v>100</v>
      </c>
      <c r="C101" s="2" t="s">
        <v>104</v>
      </c>
      <c r="D101" s="7">
        <v>20000</v>
      </c>
    </row>
    <row r="102" spans="2:4" x14ac:dyDescent="0.25">
      <c r="B102" s="6" t="s">
        <v>42</v>
      </c>
      <c r="C102" s="2" t="s">
        <v>43</v>
      </c>
      <c r="D102" s="7">
        <v>10000</v>
      </c>
    </row>
    <row r="103" spans="2:4" x14ac:dyDescent="0.25">
      <c r="B103" s="6" t="s">
        <v>44</v>
      </c>
      <c r="C103" s="2" t="s">
        <v>45</v>
      </c>
      <c r="D103" s="7">
        <v>3000</v>
      </c>
    </row>
    <row r="104" spans="2:4" x14ac:dyDescent="0.25">
      <c r="B104" s="6" t="s">
        <v>47</v>
      </c>
      <c r="C104" s="2" t="s">
        <v>48</v>
      </c>
      <c r="D104" s="7">
        <v>50000</v>
      </c>
    </row>
    <row r="105" spans="2:4" x14ac:dyDescent="0.25">
      <c r="B105" s="6" t="s">
        <v>49</v>
      </c>
      <c r="C105" s="2" t="s">
        <v>50</v>
      </c>
      <c r="D105" s="7">
        <v>1200</v>
      </c>
    </row>
    <row r="106" spans="2:4" x14ac:dyDescent="0.25">
      <c r="B106" s="6" t="s">
        <v>51</v>
      </c>
      <c r="C106" s="2" t="s">
        <v>52</v>
      </c>
      <c r="D106" s="7">
        <v>84000</v>
      </c>
    </row>
    <row r="107" spans="2:4" x14ac:dyDescent="0.25">
      <c r="B107" s="6" t="s">
        <v>53</v>
      </c>
      <c r="C107" s="2" t="s">
        <v>54</v>
      </c>
      <c r="D107" s="7">
        <v>20000</v>
      </c>
    </row>
    <row r="108" spans="2:4" ht="15.75" thickBot="1" x14ac:dyDescent="0.3">
      <c r="B108" s="6" t="s">
        <v>57</v>
      </c>
      <c r="C108" s="2" t="s">
        <v>58</v>
      </c>
      <c r="D108" s="8">
        <v>4000</v>
      </c>
    </row>
    <row r="109" spans="2:4" ht="15.75" thickBot="1" x14ac:dyDescent="0.3">
      <c r="B109" s="48" t="s">
        <v>60</v>
      </c>
      <c r="C109" s="49"/>
      <c r="D109" s="34">
        <f>SUM(D86:D108)</f>
        <v>553200</v>
      </c>
    </row>
    <row r="112" spans="2:4" ht="15.75" thickBot="1" x14ac:dyDescent="0.3"/>
    <row r="113" spans="2:4" ht="15.75" thickBot="1" x14ac:dyDescent="0.3">
      <c r="B113" s="48" t="s">
        <v>75</v>
      </c>
      <c r="C113" s="49"/>
      <c r="D113" s="50"/>
    </row>
    <row r="114" spans="2:4" x14ac:dyDescent="0.25">
      <c r="B114" s="15" t="s">
        <v>0</v>
      </c>
      <c r="C114" s="16" t="s">
        <v>87</v>
      </c>
      <c r="D114" s="17">
        <v>200</v>
      </c>
    </row>
    <row r="115" spans="2:4" x14ac:dyDescent="0.25">
      <c r="B115" s="11" t="s">
        <v>64</v>
      </c>
      <c r="C115" s="12" t="s">
        <v>3</v>
      </c>
      <c r="D115" s="13">
        <v>20000</v>
      </c>
    </row>
    <row r="116" spans="2:4" x14ac:dyDescent="0.25">
      <c r="B116" s="6" t="s">
        <v>10</v>
      </c>
      <c r="C116" s="2" t="s">
        <v>11</v>
      </c>
      <c r="D116" s="7">
        <v>0</v>
      </c>
    </row>
    <row r="117" spans="2:4" x14ac:dyDescent="0.25">
      <c r="B117" s="6" t="s">
        <v>20</v>
      </c>
      <c r="C117" s="2" t="s">
        <v>21</v>
      </c>
      <c r="D117" s="7">
        <v>15000</v>
      </c>
    </row>
    <row r="118" spans="2:4" x14ac:dyDescent="0.25">
      <c r="B118" s="6" t="s">
        <v>22</v>
      </c>
      <c r="C118" s="2" t="s">
        <v>23</v>
      </c>
      <c r="D118" s="7">
        <v>9600</v>
      </c>
    </row>
    <row r="119" spans="2:4" x14ac:dyDescent="0.25">
      <c r="B119" s="6" t="s">
        <v>16</v>
      </c>
      <c r="C119" s="2" t="s">
        <v>17</v>
      </c>
      <c r="D119" s="7">
        <v>10000</v>
      </c>
    </row>
    <row r="120" spans="2:4" x14ac:dyDescent="0.25">
      <c r="B120" s="6" t="s">
        <v>49</v>
      </c>
      <c r="C120" s="2" t="s">
        <v>50</v>
      </c>
      <c r="D120" s="7">
        <v>600</v>
      </c>
    </row>
    <row r="121" spans="2:4" x14ac:dyDescent="0.25">
      <c r="B121" s="6" t="s">
        <v>53</v>
      </c>
      <c r="C121" s="2" t="s">
        <v>54</v>
      </c>
      <c r="D121" s="7">
        <v>10000</v>
      </c>
    </row>
    <row r="122" spans="2:4" ht="15.75" thickBot="1" x14ac:dyDescent="0.3">
      <c r="B122" s="6" t="s">
        <v>57</v>
      </c>
      <c r="C122" s="2" t="s">
        <v>58</v>
      </c>
      <c r="D122" s="8">
        <v>5000</v>
      </c>
    </row>
    <row r="123" spans="2:4" ht="15.75" thickBot="1" x14ac:dyDescent="0.3">
      <c r="B123" s="48" t="s">
        <v>60</v>
      </c>
      <c r="C123" s="49"/>
      <c r="D123" s="34">
        <f>SUM(D114:D122)</f>
        <v>70400</v>
      </c>
    </row>
    <row r="124" spans="2:4" ht="15.75" thickBot="1" x14ac:dyDescent="0.3">
      <c r="B124" s="18"/>
      <c r="C124" s="18"/>
      <c r="D124" s="19"/>
    </row>
    <row r="125" spans="2:4" ht="15.75" thickBot="1" x14ac:dyDescent="0.3">
      <c r="B125" s="48" t="s">
        <v>88</v>
      </c>
      <c r="C125" s="49"/>
      <c r="D125" s="50"/>
    </row>
    <row r="126" spans="2:4" x14ac:dyDescent="0.25">
      <c r="B126" s="6" t="s">
        <v>20</v>
      </c>
      <c r="C126" s="2" t="s">
        <v>21</v>
      </c>
      <c r="D126" s="7">
        <v>40000</v>
      </c>
    </row>
    <row r="127" spans="2:4" ht="15" customHeight="1" x14ac:dyDescent="0.25">
      <c r="B127" s="6" t="s">
        <v>22</v>
      </c>
      <c r="C127" s="2" t="s">
        <v>23</v>
      </c>
      <c r="D127" s="7">
        <v>12000</v>
      </c>
    </row>
    <row r="128" spans="2:4" ht="15" customHeight="1" x14ac:dyDescent="0.25">
      <c r="B128" s="6" t="s">
        <v>24</v>
      </c>
      <c r="C128" s="2" t="s">
        <v>25</v>
      </c>
      <c r="D128" s="7">
        <v>5100</v>
      </c>
    </row>
    <row r="129" spans="2:4" ht="15.75" customHeight="1" x14ac:dyDescent="0.25">
      <c r="B129" s="6" t="s">
        <v>16</v>
      </c>
      <c r="C129" s="2" t="s">
        <v>17</v>
      </c>
      <c r="D129" s="7">
        <v>0</v>
      </c>
    </row>
    <row r="130" spans="2:4" x14ac:dyDescent="0.25">
      <c r="B130" s="6" t="s">
        <v>53</v>
      </c>
      <c r="C130" s="2" t="s">
        <v>54</v>
      </c>
      <c r="D130" s="7">
        <v>0</v>
      </c>
    </row>
    <row r="131" spans="2:4" ht="15.75" thickBot="1" x14ac:dyDescent="0.3">
      <c r="B131" s="6" t="s">
        <v>57</v>
      </c>
      <c r="C131" s="2" t="s">
        <v>58</v>
      </c>
      <c r="D131" s="8">
        <v>0</v>
      </c>
    </row>
    <row r="132" spans="2:4" ht="15.75" thickBot="1" x14ac:dyDescent="0.3">
      <c r="B132" s="48" t="s">
        <v>60</v>
      </c>
      <c r="C132" s="49"/>
      <c r="D132" s="34">
        <f>SUM(D126:D131)</f>
        <v>57100</v>
      </c>
    </row>
    <row r="133" spans="2:4" s="20" customFormat="1" x14ac:dyDescent="0.25">
      <c r="B133" s="21"/>
      <c r="C133" s="21"/>
      <c r="D133" s="22"/>
    </row>
    <row r="134" spans="2:4" s="20" customFormat="1" ht="15.75" thickBot="1" x14ac:dyDescent="0.3">
      <c r="B134" s="23"/>
      <c r="C134" s="23"/>
      <c r="D134" s="24"/>
    </row>
    <row r="135" spans="2:4" ht="15.75" thickBot="1" x14ac:dyDescent="0.3">
      <c r="B135" s="55" t="s">
        <v>77</v>
      </c>
      <c r="C135" s="56"/>
      <c r="D135" s="57"/>
    </row>
    <row r="136" spans="2:4" x14ac:dyDescent="0.25">
      <c r="B136" s="3" t="s">
        <v>65</v>
      </c>
      <c r="C136" s="4" t="s">
        <v>66</v>
      </c>
      <c r="D136" s="5">
        <v>98000</v>
      </c>
    </row>
    <row r="137" spans="2:4" x14ac:dyDescent="0.25">
      <c r="B137" s="6" t="s">
        <v>67</v>
      </c>
      <c r="C137" s="2" t="s">
        <v>68</v>
      </c>
      <c r="D137" s="7">
        <v>45000</v>
      </c>
    </row>
    <row r="138" spans="2:4" x14ac:dyDescent="0.25">
      <c r="B138" s="6" t="s">
        <v>69</v>
      </c>
      <c r="C138" s="2" t="s">
        <v>70</v>
      </c>
      <c r="D138" s="7">
        <v>3000</v>
      </c>
    </row>
    <row r="139" spans="2:4" x14ac:dyDescent="0.25">
      <c r="B139" s="6" t="s">
        <v>71</v>
      </c>
      <c r="C139" s="2" t="s">
        <v>72</v>
      </c>
      <c r="D139" s="7">
        <v>2000</v>
      </c>
    </row>
    <row r="140" spans="2:4" x14ac:dyDescent="0.25">
      <c r="B140" s="6" t="s">
        <v>105</v>
      </c>
      <c r="C140" s="2" t="s">
        <v>106</v>
      </c>
      <c r="D140" s="8">
        <v>1000</v>
      </c>
    </row>
    <row r="141" spans="2:4" ht="15.75" thickBot="1" x14ac:dyDescent="0.3">
      <c r="B141" s="6" t="s">
        <v>73</v>
      </c>
      <c r="C141" s="2" t="s">
        <v>74</v>
      </c>
      <c r="D141" s="8">
        <v>1000</v>
      </c>
    </row>
    <row r="142" spans="2:4" ht="16.5" customHeight="1" thickBot="1" x14ac:dyDescent="0.35">
      <c r="B142" s="51" t="s">
        <v>76</v>
      </c>
      <c r="C142" s="52"/>
      <c r="D142" s="36">
        <f>SUM(D136:D141)</f>
        <v>150000</v>
      </c>
    </row>
    <row r="145" spans="1:4" ht="30.75" customHeight="1" x14ac:dyDescent="0.4">
      <c r="B145" s="53" t="s">
        <v>91</v>
      </c>
      <c r="C145" s="53"/>
      <c r="D145" s="35">
        <f>D40+D82+D109+D123+D132</f>
        <v>2980800</v>
      </c>
    </row>
    <row r="146" spans="1:4" ht="29.25" customHeight="1" thickBot="1" x14ac:dyDescent="0.45">
      <c r="B146" s="54" t="s">
        <v>92</v>
      </c>
      <c r="C146" s="54"/>
      <c r="D146" s="37">
        <f>D142</f>
        <v>150000</v>
      </c>
    </row>
    <row r="147" spans="1:4" ht="27.75" customHeight="1" thickTop="1" thickBot="1" x14ac:dyDescent="0.4">
      <c r="B147" s="42" t="s">
        <v>93</v>
      </c>
      <c r="C147" s="42"/>
      <c r="D147" s="33">
        <f>D145-D146</f>
        <v>2830800</v>
      </c>
    </row>
    <row r="148" spans="1:4" ht="15.75" thickTop="1" x14ac:dyDescent="0.25"/>
    <row r="157" spans="1:4" s="28" customFormat="1" ht="15.75" x14ac:dyDescent="0.25">
      <c r="A157" s="28" t="s">
        <v>97</v>
      </c>
      <c r="C157" s="28" t="s">
        <v>95</v>
      </c>
      <c r="D157" s="29"/>
    </row>
    <row r="158" spans="1:4" ht="15.75" x14ac:dyDescent="0.25">
      <c r="A158" s="28"/>
      <c r="B158" s="28"/>
      <c r="C158" s="28" t="s">
        <v>96</v>
      </c>
    </row>
    <row r="159" spans="1:4" ht="15.75" x14ac:dyDescent="0.25">
      <c r="A159" s="28" t="s">
        <v>114</v>
      </c>
      <c r="B159" s="28"/>
      <c r="C159" s="28"/>
    </row>
  </sheetData>
  <mergeCells count="16">
    <mergeCell ref="B142:C142"/>
    <mergeCell ref="B145:C145"/>
    <mergeCell ref="B146:C146"/>
    <mergeCell ref="B147:C147"/>
    <mergeCell ref="B109:C109"/>
    <mergeCell ref="B113:D113"/>
    <mergeCell ref="B123:C123"/>
    <mergeCell ref="B125:D125"/>
    <mergeCell ref="B132:C132"/>
    <mergeCell ref="B135:D135"/>
    <mergeCell ref="B85:D85"/>
    <mergeCell ref="A1:E2"/>
    <mergeCell ref="B4:D4"/>
    <mergeCell ref="B40:C40"/>
    <mergeCell ref="B55:D55"/>
    <mergeCell ref="B82:C8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9"/>
  <sheetViews>
    <sheetView zoomScale="80" zoomScaleNormal="80" workbookViewId="0">
      <selection activeCell="A3" sqref="A3"/>
    </sheetView>
  </sheetViews>
  <sheetFormatPr defaultRowHeight="15" x14ac:dyDescent="0.25"/>
  <cols>
    <col min="1" max="1" width="9.140625" customWidth="1"/>
    <col min="3" max="3" width="36.7109375" customWidth="1"/>
    <col min="4" max="4" width="15.140625" style="1" customWidth="1"/>
  </cols>
  <sheetData>
    <row r="1" spans="1:5" x14ac:dyDescent="0.25">
      <c r="A1" s="40" t="s">
        <v>115</v>
      </c>
      <c r="B1" s="40"/>
      <c r="C1" s="40"/>
      <c r="D1" s="40"/>
      <c r="E1" s="40"/>
    </row>
    <row r="2" spans="1:5" x14ac:dyDescent="0.25">
      <c r="A2" s="40"/>
      <c r="B2" s="40"/>
      <c r="C2" s="40"/>
      <c r="D2" s="40"/>
      <c r="E2" s="40"/>
    </row>
    <row r="3" spans="1:5" ht="15.75" thickBot="1" x14ac:dyDescent="0.3"/>
    <row r="4" spans="1:5" ht="15.75" thickBot="1" x14ac:dyDescent="0.3">
      <c r="B4" s="48" t="s">
        <v>61</v>
      </c>
      <c r="C4" s="49"/>
      <c r="D4" s="50"/>
    </row>
    <row r="5" spans="1:5" x14ac:dyDescent="0.25">
      <c r="B5" s="3" t="s">
        <v>0</v>
      </c>
      <c r="C5" s="4" t="s">
        <v>59</v>
      </c>
      <c r="D5" s="5">
        <v>25000</v>
      </c>
    </row>
    <row r="6" spans="1:5" x14ac:dyDescent="0.25">
      <c r="B6" s="6" t="s">
        <v>1</v>
      </c>
      <c r="C6" s="2" t="s">
        <v>2</v>
      </c>
      <c r="D6" s="7">
        <v>1500</v>
      </c>
    </row>
    <row r="7" spans="1:5" hidden="1" x14ac:dyDescent="0.25">
      <c r="B7" s="6" t="s">
        <v>4</v>
      </c>
      <c r="C7" s="2" t="s">
        <v>5</v>
      </c>
      <c r="D7" s="7">
        <v>0</v>
      </c>
    </row>
    <row r="8" spans="1:5" x14ac:dyDescent="0.25">
      <c r="B8" s="6" t="s">
        <v>6</v>
      </c>
      <c r="C8" s="2" t="s">
        <v>7</v>
      </c>
      <c r="D8" s="7">
        <v>120000</v>
      </c>
    </row>
    <row r="9" spans="1:5" x14ac:dyDescent="0.25">
      <c r="B9" s="6" t="s">
        <v>8</v>
      </c>
      <c r="C9" s="2" t="s">
        <v>9</v>
      </c>
      <c r="D9" s="7">
        <v>0</v>
      </c>
    </row>
    <row r="10" spans="1:5" x14ac:dyDescent="0.25">
      <c r="B10" s="6" t="s">
        <v>10</v>
      </c>
      <c r="C10" s="2" t="s">
        <v>11</v>
      </c>
      <c r="D10" s="7">
        <v>5000</v>
      </c>
    </row>
    <row r="11" spans="1:5" x14ac:dyDescent="0.25">
      <c r="B11" s="6" t="s">
        <v>12</v>
      </c>
      <c r="C11" s="2" t="s">
        <v>13</v>
      </c>
      <c r="D11" s="7">
        <v>55000</v>
      </c>
    </row>
    <row r="12" spans="1:5" x14ac:dyDescent="0.25">
      <c r="B12" s="6" t="s">
        <v>15</v>
      </c>
      <c r="C12" s="2" t="s">
        <v>14</v>
      </c>
      <c r="D12" s="7">
        <v>7500</v>
      </c>
    </row>
    <row r="13" spans="1:5" x14ac:dyDescent="0.25">
      <c r="B13" s="6" t="s">
        <v>16</v>
      </c>
      <c r="C13" s="2" t="s">
        <v>17</v>
      </c>
      <c r="D13" s="7">
        <v>20000</v>
      </c>
    </row>
    <row r="14" spans="1:5" x14ac:dyDescent="0.25">
      <c r="B14" s="6" t="s">
        <v>18</v>
      </c>
      <c r="C14" s="2" t="s">
        <v>19</v>
      </c>
      <c r="D14" s="7">
        <v>35000</v>
      </c>
    </row>
    <row r="15" spans="1:5" x14ac:dyDescent="0.25">
      <c r="B15" s="6" t="s">
        <v>20</v>
      </c>
      <c r="C15" s="2" t="s">
        <v>21</v>
      </c>
      <c r="D15" s="7">
        <v>260000</v>
      </c>
    </row>
    <row r="16" spans="1:5" x14ac:dyDescent="0.25">
      <c r="B16" s="6" t="s">
        <v>22</v>
      </c>
      <c r="C16" s="2" t="s">
        <v>23</v>
      </c>
      <c r="D16" s="7">
        <v>160000</v>
      </c>
    </row>
    <row r="17" spans="1:4" x14ac:dyDescent="0.25">
      <c r="B17" s="6" t="s">
        <v>24</v>
      </c>
      <c r="C17" s="2" t="s">
        <v>25</v>
      </c>
      <c r="D17" s="7">
        <v>50000</v>
      </c>
    </row>
    <row r="18" spans="1:4" x14ac:dyDescent="0.25">
      <c r="B18" s="6" t="s">
        <v>26</v>
      </c>
      <c r="C18" s="2" t="s">
        <v>27</v>
      </c>
      <c r="D18" s="7">
        <v>20000</v>
      </c>
    </row>
    <row r="19" spans="1:4" x14ac:dyDescent="0.25">
      <c r="B19" s="6" t="s">
        <v>28</v>
      </c>
      <c r="C19" s="2" t="s">
        <v>29</v>
      </c>
      <c r="D19" s="7">
        <v>15000</v>
      </c>
    </row>
    <row r="20" spans="1:4" x14ac:dyDescent="0.25">
      <c r="B20" s="6" t="s">
        <v>30</v>
      </c>
      <c r="C20" s="2" t="s">
        <v>31</v>
      </c>
      <c r="D20" s="7">
        <v>1500</v>
      </c>
    </row>
    <row r="21" spans="1:4" x14ac:dyDescent="0.25">
      <c r="B21" s="6" t="s">
        <v>32</v>
      </c>
      <c r="C21" s="2" t="s">
        <v>33</v>
      </c>
      <c r="D21" s="7">
        <v>40000</v>
      </c>
    </row>
    <row r="22" spans="1:4" x14ac:dyDescent="0.25">
      <c r="B22" s="6" t="s">
        <v>34</v>
      </c>
      <c r="C22" s="2" t="s">
        <v>35</v>
      </c>
      <c r="D22" s="7">
        <v>33000</v>
      </c>
    </row>
    <row r="23" spans="1:4" x14ac:dyDescent="0.25">
      <c r="B23" s="6" t="s">
        <v>100</v>
      </c>
      <c r="C23" s="2" t="s">
        <v>102</v>
      </c>
      <c r="D23" s="7">
        <v>25000</v>
      </c>
    </row>
    <row r="24" spans="1:4" x14ac:dyDescent="0.25">
      <c r="B24" s="6" t="s">
        <v>81</v>
      </c>
      <c r="C24" s="2" t="s">
        <v>38</v>
      </c>
      <c r="D24" s="7">
        <v>70000</v>
      </c>
    </row>
    <row r="25" spans="1:4" x14ac:dyDescent="0.25">
      <c r="B25" s="6" t="s">
        <v>80</v>
      </c>
      <c r="C25" s="2" t="s">
        <v>39</v>
      </c>
      <c r="D25" s="7">
        <v>2000</v>
      </c>
    </row>
    <row r="26" spans="1:4" x14ac:dyDescent="0.25">
      <c r="B26" s="6" t="s">
        <v>82</v>
      </c>
      <c r="C26" s="2" t="s">
        <v>83</v>
      </c>
      <c r="D26" s="30">
        <v>0</v>
      </c>
    </row>
    <row r="27" spans="1:4" x14ac:dyDescent="0.25">
      <c r="B27" s="6" t="s">
        <v>40</v>
      </c>
      <c r="C27" s="2" t="s">
        <v>41</v>
      </c>
      <c r="D27" s="7">
        <v>12000</v>
      </c>
    </row>
    <row r="28" spans="1:4" x14ac:dyDescent="0.25">
      <c r="B28" s="6" t="s">
        <v>42</v>
      </c>
      <c r="C28" s="2" t="s">
        <v>43</v>
      </c>
      <c r="D28" s="7">
        <v>140000</v>
      </c>
    </row>
    <row r="29" spans="1:4" x14ac:dyDescent="0.25">
      <c r="B29" s="6" t="s">
        <v>78</v>
      </c>
      <c r="C29" s="2" t="s">
        <v>79</v>
      </c>
      <c r="D29" s="7">
        <v>90000</v>
      </c>
    </row>
    <row r="30" spans="1:4" x14ac:dyDescent="0.25">
      <c r="B30" s="6" t="s">
        <v>44</v>
      </c>
      <c r="C30" s="2" t="s">
        <v>45</v>
      </c>
      <c r="D30" s="7">
        <v>2500</v>
      </c>
    </row>
    <row r="31" spans="1:4" x14ac:dyDescent="0.25">
      <c r="A31" s="14"/>
      <c r="B31" s="6" t="s">
        <v>46</v>
      </c>
      <c r="C31" s="2" t="s">
        <v>94</v>
      </c>
      <c r="D31" s="7">
        <v>10000</v>
      </c>
    </row>
    <row r="32" spans="1:4" x14ac:dyDescent="0.25">
      <c r="A32" s="14"/>
      <c r="B32" s="6" t="s">
        <v>84</v>
      </c>
      <c r="C32" s="2" t="s">
        <v>103</v>
      </c>
      <c r="D32" s="7">
        <v>51000</v>
      </c>
    </row>
    <row r="33" spans="2:4" x14ac:dyDescent="0.25">
      <c r="B33" s="6" t="s">
        <v>49</v>
      </c>
      <c r="C33" s="2" t="s">
        <v>50</v>
      </c>
      <c r="D33" s="7">
        <v>1800</v>
      </c>
    </row>
    <row r="34" spans="2:4" x14ac:dyDescent="0.25">
      <c r="B34" s="6" t="s">
        <v>51</v>
      </c>
      <c r="C34" s="2" t="s">
        <v>52</v>
      </c>
      <c r="D34" s="7">
        <v>120000</v>
      </c>
    </row>
    <row r="35" spans="2:4" x14ac:dyDescent="0.25">
      <c r="B35" s="6" t="s">
        <v>53</v>
      </c>
      <c r="C35" s="2" t="s">
        <v>54</v>
      </c>
      <c r="D35" s="7">
        <v>200000</v>
      </c>
    </row>
    <row r="36" spans="2:4" x14ac:dyDescent="0.25">
      <c r="B36" s="6" t="s">
        <v>55</v>
      </c>
      <c r="C36" s="2" t="s">
        <v>56</v>
      </c>
      <c r="D36" s="7">
        <v>0</v>
      </c>
    </row>
    <row r="37" spans="2:4" x14ac:dyDescent="0.25">
      <c r="B37" s="6" t="s">
        <v>57</v>
      </c>
      <c r="C37" s="2" t="s">
        <v>58</v>
      </c>
      <c r="D37" s="7">
        <v>20000</v>
      </c>
    </row>
    <row r="38" spans="2:4" x14ac:dyDescent="0.25">
      <c r="B38" s="69"/>
      <c r="C38" s="71" t="s">
        <v>112</v>
      </c>
      <c r="D38" s="70">
        <v>25000</v>
      </c>
    </row>
    <row r="39" spans="2:4" ht="15.75" thickBot="1" x14ac:dyDescent="0.3">
      <c r="B39" s="67"/>
      <c r="C39" s="72" t="s">
        <v>107</v>
      </c>
      <c r="D39" s="68">
        <v>45000</v>
      </c>
    </row>
    <row r="40" spans="2:4" ht="15.75" thickBot="1" x14ac:dyDescent="0.3">
      <c r="B40" s="48" t="s">
        <v>60</v>
      </c>
      <c r="C40" s="49"/>
      <c r="D40" s="34">
        <f>SUM(D5:D39)</f>
        <v>1662800</v>
      </c>
    </row>
    <row r="41" spans="2:4" x14ac:dyDescent="0.25">
      <c r="B41" s="9"/>
      <c r="C41" s="9"/>
      <c r="D41" s="10"/>
    </row>
    <row r="42" spans="2:4" x14ac:dyDescent="0.25">
      <c r="B42" s="9"/>
      <c r="C42" s="9"/>
      <c r="D42" s="10"/>
    </row>
    <row r="43" spans="2:4" x14ac:dyDescent="0.25">
      <c r="B43" s="9"/>
      <c r="C43" s="9"/>
      <c r="D43" s="10"/>
    </row>
    <row r="44" spans="2:4" x14ac:dyDescent="0.25">
      <c r="B44" s="9"/>
      <c r="C44" s="9"/>
      <c r="D44" s="10"/>
    </row>
    <row r="45" spans="2:4" x14ac:dyDescent="0.25">
      <c r="B45" s="9"/>
      <c r="C45" s="9"/>
      <c r="D45" s="10"/>
    </row>
    <row r="46" spans="2:4" x14ac:dyDescent="0.25">
      <c r="B46" s="9"/>
      <c r="C46" s="9"/>
      <c r="D46" s="10"/>
    </row>
    <row r="47" spans="2:4" x14ac:dyDescent="0.25">
      <c r="B47" s="9"/>
      <c r="C47" s="9"/>
      <c r="D47" s="10"/>
    </row>
    <row r="48" spans="2:4" x14ac:dyDescent="0.25">
      <c r="B48" s="9"/>
      <c r="C48" s="9"/>
      <c r="D48" s="10"/>
    </row>
    <row r="49" spans="2:4" x14ac:dyDescent="0.25">
      <c r="B49" s="9"/>
      <c r="C49" s="9"/>
      <c r="D49" s="10"/>
    </row>
    <row r="50" spans="2:4" x14ac:dyDescent="0.25">
      <c r="B50" s="9"/>
      <c r="C50" s="9"/>
      <c r="D50" s="10"/>
    </row>
    <row r="51" spans="2:4" x14ac:dyDescent="0.25">
      <c r="B51" s="9"/>
      <c r="C51" s="9"/>
      <c r="D51" s="10"/>
    </row>
    <row r="52" spans="2:4" x14ac:dyDescent="0.25">
      <c r="B52" s="9"/>
      <c r="C52" s="9"/>
      <c r="D52" s="10"/>
    </row>
    <row r="53" spans="2:4" x14ac:dyDescent="0.25">
      <c r="B53" s="9"/>
      <c r="C53" s="9"/>
      <c r="D53" s="10"/>
    </row>
    <row r="54" spans="2:4" ht="15.75" thickBot="1" x14ac:dyDescent="0.3">
      <c r="B54" s="9"/>
      <c r="C54" s="9"/>
      <c r="D54" s="10"/>
    </row>
    <row r="55" spans="2:4" ht="15.75" thickBot="1" x14ac:dyDescent="0.3">
      <c r="B55" s="48" t="s">
        <v>62</v>
      </c>
      <c r="C55" s="49"/>
      <c r="D55" s="50"/>
    </row>
    <row r="56" spans="2:4" x14ac:dyDescent="0.25">
      <c r="B56" s="3" t="s">
        <v>0</v>
      </c>
      <c r="C56" s="4" t="s">
        <v>59</v>
      </c>
      <c r="D56" s="5">
        <v>5000</v>
      </c>
    </row>
    <row r="57" spans="2:4" x14ac:dyDescent="0.25">
      <c r="B57" s="6" t="s">
        <v>1</v>
      </c>
      <c r="C57" s="2" t="s">
        <v>2</v>
      </c>
      <c r="D57" s="7">
        <v>500</v>
      </c>
    </row>
    <row r="58" spans="2:4" x14ac:dyDescent="0.25">
      <c r="B58" s="6" t="s">
        <v>64</v>
      </c>
      <c r="C58" s="2" t="s">
        <v>101</v>
      </c>
      <c r="D58" s="7">
        <v>100000</v>
      </c>
    </row>
    <row r="59" spans="2:4" x14ac:dyDescent="0.25">
      <c r="B59" s="6" t="s">
        <v>6</v>
      </c>
      <c r="C59" s="2" t="s">
        <v>7</v>
      </c>
      <c r="D59" s="7">
        <v>25000</v>
      </c>
    </row>
    <row r="60" spans="2:4" x14ac:dyDescent="0.25">
      <c r="B60" s="6" t="s">
        <v>12</v>
      </c>
      <c r="C60" s="2" t="s">
        <v>13</v>
      </c>
      <c r="D60" s="7">
        <v>55000</v>
      </c>
    </row>
    <row r="61" spans="2:4" x14ac:dyDescent="0.25">
      <c r="B61" s="6" t="s">
        <v>15</v>
      </c>
      <c r="C61" s="2" t="s">
        <v>14</v>
      </c>
      <c r="D61" s="7">
        <v>2500</v>
      </c>
    </row>
    <row r="62" spans="2:4" x14ac:dyDescent="0.25">
      <c r="B62" s="6" t="s">
        <v>16</v>
      </c>
      <c r="C62" s="2" t="s">
        <v>17</v>
      </c>
      <c r="D62" s="7">
        <v>1000</v>
      </c>
    </row>
    <row r="63" spans="2:4" x14ac:dyDescent="0.25">
      <c r="B63" s="6" t="s">
        <v>18</v>
      </c>
      <c r="C63" s="2" t="s">
        <v>19</v>
      </c>
      <c r="D63" s="7">
        <v>62000</v>
      </c>
    </row>
    <row r="64" spans="2:4" x14ac:dyDescent="0.25">
      <c r="B64" s="6" t="s">
        <v>20</v>
      </c>
      <c r="C64" s="2" t="s">
        <v>21</v>
      </c>
      <c r="D64" s="7">
        <v>105000</v>
      </c>
    </row>
    <row r="65" spans="2:4" x14ac:dyDescent="0.25">
      <c r="B65" s="6" t="s">
        <v>22</v>
      </c>
      <c r="C65" s="2" t="s">
        <v>23</v>
      </c>
      <c r="D65" s="7">
        <v>135000</v>
      </c>
    </row>
    <row r="66" spans="2:4" x14ac:dyDescent="0.25">
      <c r="B66" s="6" t="s">
        <v>24</v>
      </c>
      <c r="C66" s="2" t="s">
        <v>25</v>
      </c>
      <c r="D66" s="7">
        <v>20000</v>
      </c>
    </row>
    <row r="67" spans="2:4" x14ac:dyDescent="0.25">
      <c r="B67" s="6" t="s">
        <v>26</v>
      </c>
      <c r="C67" s="2" t="s">
        <v>27</v>
      </c>
      <c r="D67" s="7">
        <v>0</v>
      </c>
    </row>
    <row r="68" spans="2:4" hidden="1" x14ac:dyDescent="0.25">
      <c r="B68" s="6" t="s">
        <v>28</v>
      </c>
      <c r="C68" s="2" t="s">
        <v>29</v>
      </c>
      <c r="D68" s="7">
        <v>0</v>
      </c>
    </row>
    <row r="69" spans="2:4" x14ac:dyDescent="0.25">
      <c r="B69" s="6" t="s">
        <v>30</v>
      </c>
      <c r="C69" s="2" t="s">
        <v>31</v>
      </c>
      <c r="D69" s="7">
        <v>100</v>
      </c>
    </row>
    <row r="70" spans="2:4" x14ac:dyDescent="0.25">
      <c r="B70" s="6" t="s">
        <v>32</v>
      </c>
      <c r="C70" s="2" t="s">
        <v>33</v>
      </c>
      <c r="D70" s="7">
        <v>2000</v>
      </c>
    </row>
    <row r="71" spans="2:4" x14ac:dyDescent="0.25">
      <c r="B71" s="6" t="s">
        <v>36</v>
      </c>
      <c r="C71" s="2" t="s">
        <v>38</v>
      </c>
      <c r="D71" s="7">
        <v>20000</v>
      </c>
    </row>
    <row r="72" spans="2:4" x14ac:dyDescent="0.25">
      <c r="B72" s="6" t="s">
        <v>80</v>
      </c>
      <c r="C72" s="2" t="s">
        <v>39</v>
      </c>
      <c r="D72" s="7">
        <v>0</v>
      </c>
    </row>
    <row r="73" spans="2:4" x14ac:dyDescent="0.25">
      <c r="B73" s="6" t="s">
        <v>100</v>
      </c>
      <c r="C73" s="2" t="s">
        <v>104</v>
      </c>
      <c r="D73" s="7">
        <v>23000</v>
      </c>
    </row>
    <row r="74" spans="2:4" x14ac:dyDescent="0.25">
      <c r="B74" s="6" t="s">
        <v>40</v>
      </c>
      <c r="C74" s="2" t="s">
        <v>41</v>
      </c>
      <c r="D74" s="7">
        <v>5000</v>
      </c>
    </row>
    <row r="75" spans="2:4" x14ac:dyDescent="0.25">
      <c r="B75" s="6" t="s">
        <v>78</v>
      </c>
      <c r="C75" s="2" t="s">
        <v>99</v>
      </c>
      <c r="D75" s="7">
        <v>5000</v>
      </c>
    </row>
    <row r="76" spans="2:4" x14ac:dyDescent="0.25">
      <c r="B76" s="6" t="s">
        <v>85</v>
      </c>
      <c r="C76" s="2" t="s">
        <v>116</v>
      </c>
      <c r="D76" s="7">
        <v>25000</v>
      </c>
    </row>
    <row r="77" spans="2:4" x14ac:dyDescent="0.25">
      <c r="B77" s="6" t="s">
        <v>49</v>
      </c>
      <c r="C77" s="2" t="s">
        <v>50</v>
      </c>
      <c r="D77" s="7">
        <v>1200</v>
      </c>
    </row>
    <row r="78" spans="2:4" x14ac:dyDescent="0.25">
      <c r="B78" s="6" t="s">
        <v>51</v>
      </c>
      <c r="C78" s="2" t="s">
        <v>98</v>
      </c>
      <c r="D78" s="7">
        <v>20000</v>
      </c>
    </row>
    <row r="79" spans="2:4" x14ac:dyDescent="0.25">
      <c r="B79" s="6" t="s">
        <v>53</v>
      </c>
      <c r="C79" s="2" t="s">
        <v>54</v>
      </c>
      <c r="D79" s="7">
        <v>20000</v>
      </c>
    </row>
    <row r="80" spans="2:4" ht="15.75" thickBot="1" x14ac:dyDescent="0.3">
      <c r="B80" s="6" t="s">
        <v>57</v>
      </c>
      <c r="C80" s="2" t="s">
        <v>58</v>
      </c>
      <c r="D80" s="7">
        <v>5000</v>
      </c>
    </row>
    <row r="81" spans="2:4" s="20" customFormat="1" ht="15.75" hidden="1" thickBot="1" x14ac:dyDescent="0.3">
      <c r="B81" s="25" t="s">
        <v>89</v>
      </c>
      <c r="C81" s="27" t="s">
        <v>90</v>
      </c>
      <c r="D81" s="26">
        <v>0</v>
      </c>
    </row>
    <row r="82" spans="2:4" ht="15.75" thickBot="1" x14ac:dyDescent="0.3">
      <c r="B82" s="48" t="s">
        <v>60</v>
      </c>
      <c r="C82" s="49"/>
      <c r="D82" s="34">
        <f>SUM(D56:D81)</f>
        <v>637300</v>
      </c>
    </row>
    <row r="84" spans="2:4" ht="15.75" thickBot="1" x14ac:dyDescent="0.3"/>
    <row r="85" spans="2:4" ht="15.75" thickBot="1" x14ac:dyDescent="0.3">
      <c r="B85" s="48" t="s">
        <v>63</v>
      </c>
      <c r="C85" s="49"/>
      <c r="D85" s="50"/>
    </row>
    <row r="86" spans="2:4" x14ac:dyDescent="0.25">
      <c r="B86" s="3" t="s">
        <v>0</v>
      </c>
      <c r="C86" s="4" t="s">
        <v>59</v>
      </c>
      <c r="D86" s="5">
        <v>2000</v>
      </c>
    </row>
    <row r="87" spans="2:4" x14ac:dyDescent="0.25">
      <c r="B87" s="6" t="s">
        <v>6</v>
      </c>
      <c r="C87" s="2" t="s">
        <v>7</v>
      </c>
      <c r="D87" s="7">
        <v>25000</v>
      </c>
    </row>
    <row r="88" spans="2:4" x14ac:dyDescent="0.25">
      <c r="B88" s="6" t="s">
        <v>10</v>
      </c>
      <c r="C88" s="2" t="s">
        <v>11</v>
      </c>
      <c r="D88" s="7">
        <v>500</v>
      </c>
    </row>
    <row r="89" spans="2:4" x14ac:dyDescent="0.25">
      <c r="B89" s="6" t="s">
        <v>12</v>
      </c>
      <c r="C89" s="2" t="s">
        <v>13</v>
      </c>
      <c r="D89" s="7">
        <v>30000</v>
      </c>
    </row>
    <row r="90" spans="2:4" x14ac:dyDescent="0.25">
      <c r="B90" s="6" t="s">
        <v>16</v>
      </c>
      <c r="C90" s="2" t="s">
        <v>17</v>
      </c>
      <c r="D90" s="7">
        <v>0</v>
      </c>
    </row>
    <row r="91" spans="2:4" x14ac:dyDescent="0.25">
      <c r="B91" s="6" t="s">
        <v>18</v>
      </c>
      <c r="C91" s="2" t="s">
        <v>19</v>
      </c>
      <c r="D91" s="7">
        <v>43000</v>
      </c>
    </row>
    <row r="92" spans="2:4" x14ac:dyDescent="0.25">
      <c r="B92" s="6" t="s">
        <v>20</v>
      </c>
      <c r="C92" s="2" t="s">
        <v>21</v>
      </c>
      <c r="D92" s="7">
        <v>28000</v>
      </c>
    </row>
    <row r="93" spans="2:4" x14ac:dyDescent="0.25">
      <c r="B93" s="6" t="s">
        <v>22</v>
      </c>
      <c r="C93" s="2" t="s">
        <v>23</v>
      </c>
      <c r="D93" s="7">
        <v>173000</v>
      </c>
    </row>
    <row r="94" spans="2:4" x14ac:dyDescent="0.25">
      <c r="B94" s="6" t="s">
        <v>24</v>
      </c>
      <c r="C94" s="2" t="s">
        <v>25</v>
      </c>
      <c r="D94" s="7">
        <v>25000</v>
      </c>
    </row>
    <row r="95" spans="2:4" x14ac:dyDescent="0.25">
      <c r="B95" s="6" t="s">
        <v>26</v>
      </c>
      <c r="C95" s="2" t="s">
        <v>27</v>
      </c>
      <c r="D95" s="7">
        <v>30000</v>
      </c>
    </row>
    <row r="96" spans="2:4" x14ac:dyDescent="0.25">
      <c r="B96" s="6" t="s">
        <v>28</v>
      </c>
      <c r="C96" s="2" t="s">
        <v>29</v>
      </c>
      <c r="D96" s="7">
        <v>1000</v>
      </c>
    </row>
    <row r="97" spans="2:4" x14ac:dyDescent="0.25">
      <c r="B97" s="6" t="s">
        <v>30</v>
      </c>
      <c r="C97" s="2" t="s">
        <v>31</v>
      </c>
      <c r="D97" s="7">
        <v>1500</v>
      </c>
    </row>
    <row r="98" spans="2:4" x14ac:dyDescent="0.25">
      <c r="B98" s="6" t="s">
        <v>32</v>
      </c>
      <c r="C98" s="2" t="s">
        <v>33</v>
      </c>
      <c r="D98" s="7">
        <v>2000</v>
      </c>
    </row>
    <row r="99" spans="2:4" hidden="1" x14ac:dyDescent="0.25">
      <c r="B99" s="6" t="s">
        <v>36</v>
      </c>
      <c r="C99" s="2" t="s">
        <v>37</v>
      </c>
      <c r="D99" s="7">
        <v>0</v>
      </c>
    </row>
    <row r="100" spans="2:4" hidden="1" x14ac:dyDescent="0.25">
      <c r="B100" s="6" t="s">
        <v>36</v>
      </c>
      <c r="C100" s="2" t="s">
        <v>38</v>
      </c>
      <c r="D100" s="7">
        <v>0</v>
      </c>
    </row>
    <row r="101" spans="2:4" x14ac:dyDescent="0.25">
      <c r="B101" s="6" t="s">
        <v>100</v>
      </c>
      <c r="C101" s="2" t="s">
        <v>104</v>
      </c>
      <c r="D101" s="7">
        <v>20000</v>
      </c>
    </row>
    <row r="102" spans="2:4" x14ac:dyDescent="0.25">
      <c r="B102" s="6" t="s">
        <v>42</v>
      </c>
      <c r="C102" s="2" t="s">
        <v>43</v>
      </c>
      <c r="D102" s="7">
        <v>10000</v>
      </c>
    </row>
    <row r="103" spans="2:4" x14ac:dyDescent="0.25">
      <c r="B103" s="6" t="s">
        <v>44</v>
      </c>
      <c r="C103" s="2" t="s">
        <v>45</v>
      </c>
      <c r="D103" s="7">
        <v>3000</v>
      </c>
    </row>
    <row r="104" spans="2:4" x14ac:dyDescent="0.25">
      <c r="B104" s="6" t="s">
        <v>47</v>
      </c>
      <c r="C104" s="2" t="s">
        <v>48</v>
      </c>
      <c r="D104" s="7">
        <v>50000</v>
      </c>
    </row>
    <row r="105" spans="2:4" x14ac:dyDescent="0.25">
      <c r="B105" s="6" t="s">
        <v>49</v>
      </c>
      <c r="C105" s="2" t="s">
        <v>50</v>
      </c>
      <c r="D105" s="7">
        <v>1200</v>
      </c>
    </row>
    <row r="106" spans="2:4" x14ac:dyDescent="0.25">
      <c r="B106" s="6" t="s">
        <v>51</v>
      </c>
      <c r="C106" s="2" t="s">
        <v>52</v>
      </c>
      <c r="D106" s="7">
        <v>84000</v>
      </c>
    </row>
    <row r="107" spans="2:4" x14ac:dyDescent="0.25">
      <c r="B107" s="6" t="s">
        <v>53</v>
      </c>
      <c r="C107" s="2" t="s">
        <v>54</v>
      </c>
      <c r="D107" s="7">
        <v>20000</v>
      </c>
    </row>
    <row r="108" spans="2:4" ht="15.75" thickBot="1" x14ac:dyDescent="0.3">
      <c r="B108" s="6" t="s">
        <v>57</v>
      </c>
      <c r="C108" s="2" t="s">
        <v>58</v>
      </c>
      <c r="D108" s="8">
        <v>4000</v>
      </c>
    </row>
    <row r="109" spans="2:4" ht="15.75" thickBot="1" x14ac:dyDescent="0.3">
      <c r="B109" s="48" t="s">
        <v>60</v>
      </c>
      <c r="C109" s="49"/>
      <c r="D109" s="34">
        <f>SUM(D86:D108)</f>
        <v>553200</v>
      </c>
    </row>
    <row r="112" spans="2:4" ht="15.75" thickBot="1" x14ac:dyDescent="0.3"/>
    <row r="113" spans="2:4" ht="15.75" thickBot="1" x14ac:dyDescent="0.3">
      <c r="B113" s="48" t="s">
        <v>75</v>
      </c>
      <c r="C113" s="49"/>
      <c r="D113" s="50"/>
    </row>
    <row r="114" spans="2:4" x14ac:dyDescent="0.25">
      <c r="B114" s="15" t="s">
        <v>0</v>
      </c>
      <c r="C114" s="16" t="s">
        <v>87</v>
      </c>
      <c r="D114" s="17">
        <v>200</v>
      </c>
    </row>
    <row r="115" spans="2:4" x14ac:dyDescent="0.25">
      <c r="B115" s="11" t="s">
        <v>64</v>
      </c>
      <c r="C115" s="12" t="s">
        <v>3</v>
      </c>
      <c r="D115" s="13">
        <v>20000</v>
      </c>
    </row>
    <row r="116" spans="2:4" x14ac:dyDescent="0.25">
      <c r="B116" s="6" t="s">
        <v>10</v>
      </c>
      <c r="C116" s="2" t="s">
        <v>11</v>
      </c>
      <c r="D116" s="7">
        <v>0</v>
      </c>
    </row>
    <row r="117" spans="2:4" x14ac:dyDescent="0.25">
      <c r="B117" s="6" t="s">
        <v>20</v>
      </c>
      <c r="C117" s="2" t="s">
        <v>21</v>
      </c>
      <c r="D117" s="7">
        <v>15000</v>
      </c>
    </row>
    <row r="118" spans="2:4" x14ac:dyDescent="0.25">
      <c r="B118" s="6" t="s">
        <v>22</v>
      </c>
      <c r="C118" s="2" t="s">
        <v>23</v>
      </c>
      <c r="D118" s="7">
        <v>9600</v>
      </c>
    </row>
    <row r="119" spans="2:4" x14ac:dyDescent="0.25">
      <c r="B119" s="6" t="s">
        <v>16</v>
      </c>
      <c r="C119" s="2" t="s">
        <v>17</v>
      </c>
      <c r="D119" s="7">
        <v>10000</v>
      </c>
    </row>
    <row r="120" spans="2:4" x14ac:dyDescent="0.25">
      <c r="B120" s="6" t="s">
        <v>49</v>
      </c>
      <c r="C120" s="2" t="s">
        <v>50</v>
      </c>
      <c r="D120" s="7">
        <v>600</v>
      </c>
    </row>
    <row r="121" spans="2:4" x14ac:dyDescent="0.25">
      <c r="B121" s="6" t="s">
        <v>53</v>
      </c>
      <c r="C121" s="2" t="s">
        <v>54</v>
      </c>
      <c r="D121" s="7">
        <v>10000</v>
      </c>
    </row>
    <row r="122" spans="2:4" ht="15.75" thickBot="1" x14ac:dyDescent="0.3">
      <c r="B122" s="6" t="s">
        <v>57</v>
      </c>
      <c r="C122" s="2" t="s">
        <v>58</v>
      </c>
      <c r="D122" s="8">
        <v>5000</v>
      </c>
    </row>
    <row r="123" spans="2:4" ht="15.75" thickBot="1" x14ac:dyDescent="0.3">
      <c r="B123" s="48" t="s">
        <v>60</v>
      </c>
      <c r="C123" s="49"/>
      <c r="D123" s="34">
        <f>SUM(D114:D122)</f>
        <v>70400</v>
      </c>
    </row>
    <row r="124" spans="2:4" ht="15.75" thickBot="1" x14ac:dyDescent="0.3">
      <c r="B124" s="18"/>
      <c r="C124" s="18"/>
      <c r="D124" s="19"/>
    </row>
    <row r="125" spans="2:4" ht="15.75" thickBot="1" x14ac:dyDescent="0.3">
      <c r="B125" s="48" t="s">
        <v>88</v>
      </c>
      <c r="C125" s="49"/>
      <c r="D125" s="50"/>
    </row>
    <row r="126" spans="2:4" x14ac:dyDescent="0.25">
      <c r="B126" s="6" t="s">
        <v>20</v>
      </c>
      <c r="C126" s="2" t="s">
        <v>21</v>
      </c>
      <c r="D126" s="7">
        <v>40000</v>
      </c>
    </row>
    <row r="127" spans="2:4" ht="15" customHeight="1" x14ac:dyDescent="0.25">
      <c r="B127" s="6" t="s">
        <v>22</v>
      </c>
      <c r="C127" s="2" t="s">
        <v>23</v>
      </c>
      <c r="D127" s="7">
        <v>12000</v>
      </c>
    </row>
    <row r="128" spans="2:4" ht="15" customHeight="1" x14ac:dyDescent="0.25">
      <c r="B128" s="6" t="s">
        <v>24</v>
      </c>
      <c r="C128" s="2" t="s">
        <v>25</v>
      </c>
      <c r="D128" s="7">
        <v>5100</v>
      </c>
    </row>
    <row r="129" spans="2:4" ht="15.75" customHeight="1" x14ac:dyDescent="0.25">
      <c r="B129" s="6" t="s">
        <v>16</v>
      </c>
      <c r="C129" s="2" t="s">
        <v>17</v>
      </c>
      <c r="D129" s="7">
        <v>0</v>
      </c>
    </row>
    <row r="130" spans="2:4" x14ac:dyDescent="0.25">
      <c r="B130" s="6" t="s">
        <v>53</v>
      </c>
      <c r="C130" s="2" t="s">
        <v>54</v>
      </c>
      <c r="D130" s="7">
        <v>0</v>
      </c>
    </row>
    <row r="131" spans="2:4" ht="15.75" thickBot="1" x14ac:dyDescent="0.3">
      <c r="B131" s="6" t="s">
        <v>57</v>
      </c>
      <c r="C131" s="2" t="s">
        <v>58</v>
      </c>
      <c r="D131" s="8">
        <v>0</v>
      </c>
    </row>
    <row r="132" spans="2:4" ht="15.75" thickBot="1" x14ac:dyDescent="0.3">
      <c r="B132" s="48" t="s">
        <v>60</v>
      </c>
      <c r="C132" s="49"/>
      <c r="D132" s="34">
        <f>SUM(D126:D131)</f>
        <v>57100</v>
      </c>
    </row>
    <row r="133" spans="2:4" s="20" customFormat="1" x14ac:dyDescent="0.25">
      <c r="B133" s="21"/>
      <c r="C133" s="21"/>
      <c r="D133" s="22"/>
    </row>
    <row r="134" spans="2:4" s="20" customFormat="1" ht="15.75" thickBot="1" x14ac:dyDescent="0.3">
      <c r="B134" s="23"/>
      <c r="C134" s="23"/>
      <c r="D134" s="24"/>
    </row>
    <row r="135" spans="2:4" ht="15.75" thickBot="1" x14ac:dyDescent="0.3">
      <c r="B135" s="55" t="s">
        <v>77</v>
      </c>
      <c r="C135" s="56"/>
      <c r="D135" s="57"/>
    </row>
    <row r="136" spans="2:4" x14ac:dyDescent="0.25">
      <c r="B136" s="3" t="s">
        <v>65</v>
      </c>
      <c r="C136" s="4" t="s">
        <v>66</v>
      </c>
      <c r="D136" s="5">
        <v>98000</v>
      </c>
    </row>
    <row r="137" spans="2:4" x14ac:dyDescent="0.25">
      <c r="B137" s="6" t="s">
        <v>67</v>
      </c>
      <c r="C137" s="2" t="s">
        <v>68</v>
      </c>
      <c r="D137" s="7">
        <v>45000</v>
      </c>
    </row>
    <row r="138" spans="2:4" x14ac:dyDescent="0.25">
      <c r="B138" s="6" t="s">
        <v>69</v>
      </c>
      <c r="C138" s="2" t="s">
        <v>70</v>
      </c>
      <c r="D138" s="7">
        <v>3000</v>
      </c>
    </row>
    <row r="139" spans="2:4" x14ac:dyDescent="0.25">
      <c r="B139" s="6" t="s">
        <v>71</v>
      </c>
      <c r="C139" s="2" t="s">
        <v>72</v>
      </c>
      <c r="D139" s="7">
        <v>2000</v>
      </c>
    </row>
    <row r="140" spans="2:4" x14ac:dyDescent="0.25">
      <c r="B140" s="6" t="s">
        <v>105</v>
      </c>
      <c r="C140" s="2" t="s">
        <v>106</v>
      </c>
      <c r="D140" s="8">
        <v>1000</v>
      </c>
    </row>
    <row r="141" spans="2:4" ht="15.75" thickBot="1" x14ac:dyDescent="0.3">
      <c r="B141" s="6" t="s">
        <v>73</v>
      </c>
      <c r="C141" s="2" t="s">
        <v>74</v>
      </c>
      <c r="D141" s="8">
        <v>1000</v>
      </c>
    </row>
    <row r="142" spans="2:4" ht="16.5" customHeight="1" thickBot="1" x14ac:dyDescent="0.35">
      <c r="B142" s="51" t="s">
        <v>76</v>
      </c>
      <c r="C142" s="52"/>
      <c r="D142" s="36">
        <f>SUM(D136:D141)</f>
        <v>150000</v>
      </c>
    </row>
    <row r="145" spans="1:4" ht="30.75" customHeight="1" x14ac:dyDescent="0.4">
      <c r="B145" s="53" t="s">
        <v>91</v>
      </c>
      <c r="C145" s="53"/>
      <c r="D145" s="35">
        <f>D40+D82+D109+D123+D132</f>
        <v>2980800</v>
      </c>
    </row>
    <row r="146" spans="1:4" ht="29.25" customHeight="1" thickBot="1" x14ac:dyDescent="0.45">
      <c r="B146" s="54" t="s">
        <v>92</v>
      </c>
      <c r="C146" s="54"/>
      <c r="D146" s="37">
        <f>D142</f>
        <v>150000</v>
      </c>
    </row>
    <row r="147" spans="1:4" ht="27.75" customHeight="1" thickTop="1" thickBot="1" x14ac:dyDescent="0.4">
      <c r="B147" s="42" t="s">
        <v>93</v>
      </c>
      <c r="C147" s="42"/>
      <c r="D147" s="33">
        <f>D145-D146</f>
        <v>2830800</v>
      </c>
    </row>
    <row r="148" spans="1:4" ht="15.75" thickTop="1" x14ac:dyDescent="0.25"/>
    <row r="157" spans="1:4" s="28" customFormat="1" ht="15.75" x14ac:dyDescent="0.25">
      <c r="A157" s="28" t="s">
        <v>97</v>
      </c>
      <c r="C157" s="28" t="s">
        <v>95</v>
      </c>
      <c r="D157" s="29"/>
    </row>
    <row r="158" spans="1:4" ht="15.75" x14ac:dyDescent="0.25">
      <c r="A158" s="28"/>
      <c r="B158" s="28"/>
      <c r="C158" s="28" t="s">
        <v>96</v>
      </c>
    </row>
    <row r="159" spans="1:4" ht="15.75" x14ac:dyDescent="0.25">
      <c r="A159" s="28" t="s">
        <v>114</v>
      </c>
      <c r="B159" s="28"/>
      <c r="C159" s="28"/>
    </row>
  </sheetData>
  <mergeCells count="16">
    <mergeCell ref="B146:C146"/>
    <mergeCell ref="B147:C147"/>
    <mergeCell ref="B85:D85"/>
    <mergeCell ref="B109:C109"/>
    <mergeCell ref="B113:D113"/>
    <mergeCell ref="B123:C123"/>
    <mergeCell ref="B125:D125"/>
    <mergeCell ref="B145:C145"/>
    <mergeCell ref="B132:C132"/>
    <mergeCell ref="B135:D135"/>
    <mergeCell ref="B142:C142"/>
    <mergeCell ref="A1:E2"/>
    <mergeCell ref="B4:D4"/>
    <mergeCell ref="B40:C40"/>
    <mergeCell ref="B55:D55"/>
    <mergeCell ref="B82:C8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5F50548A26D44ADEE068B5FE54E76" ma:contentTypeVersion="15" ma:contentTypeDescription="Vytvoří nový dokument" ma:contentTypeScope="" ma:versionID="ef3545d1112f18b992926ee3fdde8068">
  <xsd:schema xmlns:xsd="http://www.w3.org/2001/XMLSchema" xmlns:xs="http://www.w3.org/2001/XMLSchema" xmlns:p="http://schemas.microsoft.com/office/2006/metadata/properties" xmlns:ns2="f2f4ab40-8a1b-4181-80ba-d0db5f321be2" xmlns:ns3="1d120066-0166-451b-bc4f-83e6239856ef" targetNamespace="http://schemas.microsoft.com/office/2006/metadata/properties" ma:root="true" ma:fieldsID="79090de0544cdc18205132176cc13bff" ns2:_="" ns3:_="">
    <xsd:import namespace="f2f4ab40-8a1b-4181-80ba-d0db5f321be2"/>
    <xsd:import namespace="1d120066-0166-451b-bc4f-83e623985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4ab40-8a1b-4181-80ba-d0db5f321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15017a4-7987-4aa7-bcdc-c5584bee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0066-0166-451b-bc4f-83e623985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3959f8-0650-4d40-b3a8-3da96ba01cb0}" ma:internalName="TaxCatchAll" ma:showField="CatchAllData" ma:web="1d120066-0166-451b-bc4f-83e6239856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120066-0166-451b-bc4f-83e6239856ef" xsi:nil="true"/>
    <lcf76f155ced4ddcb4097134ff3c332f xmlns="f2f4ab40-8a1b-4181-80ba-d0db5f321be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572EA-64DA-4F5B-8DBA-F62F47B6075F}"/>
</file>

<file path=customXml/itemProps2.xml><?xml version="1.0" encoding="utf-8"?>
<ds:datastoreItem xmlns:ds="http://schemas.openxmlformats.org/officeDocument/2006/customXml" ds:itemID="{5B436946-5324-4D8E-A70A-C167859F102E}">
  <ds:schemaRefs>
    <ds:schemaRef ds:uri="http://purl.org/dc/terms/"/>
    <ds:schemaRef ds:uri="http://schemas.microsoft.com/office/2006/documentManagement/types"/>
    <ds:schemaRef ds:uri="093534f7-eb6d-410e-94c0-13bee29a614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710522-ED7A-4B3A-8E33-B21D454DCE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 2022</vt:lpstr>
      <vt:lpstr>Střednědobý výhled 2023</vt:lpstr>
      <vt:lpstr>Střednědobý výhled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0x0101001933B05FAE44C043A821635598D7570E</vt:lpwstr>
  </property>
  <property fmtid="{D5CDD505-2E9C-101B-9397-08002B2CF9AE}" pid="3" name="MediaServiceImageTags">
    <vt:lpwstr/>
  </property>
</Properties>
</file>